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070" yWindow="0" windowWidth="22020" windowHeight="10320" activeTab="0"/>
  </bookViews>
  <sheets>
    <sheet name="barn_types_f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'barn_types_f'!$A$1:$J$71</definedName>
  </definedNames>
  <calcPr fullCalcOnLoad="1"/>
</workbook>
</file>

<file path=xl/sharedStrings.xml><?xml version="1.0" encoding="utf-8"?>
<sst xmlns="http://schemas.openxmlformats.org/spreadsheetml/2006/main" count="57" uniqueCount="26">
  <si>
    <t>Stalles entravées</t>
  </si>
  <si>
    <t>Stabulation libre</t>
  </si>
  <si>
    <t>Province</t>
  </si>
  <si>
    <t>Non-enregistrés</t>
  </si>
  <si>
    <t>Total</t>
  </si>
  <si>
    <t>Nombre d'étable</t>
  </si>
  <si>
    <t>%</t>
  </si>
  <si>
    <t>Taille du troupeau</t>
  </si>
  <si>
    <t>BC</t>
  </si>
  <si>
    <t>AB</t>
  </si>
  <si>
    <t>SK</t>
  </si>
  <si>
    <t>MB</t>
  </si>
  <si>
    <t>ON</t>
  </si>
  <si>
    <t>QC</t>
  </si>
  <si>
    <t>NB</t>
  </si>
  <si>
    <t>NS</t>
  </si>
  <si>
    <t>PE</t>
  </si>
  <si>
    <t>NL</t>
  </si>
  <si>
    <t>Canada</t>
  </si>
  <si>
    <t>[1] Basée sur les troupeaux inscrits au Programme de contrôle laitier</t>
  </si>
  <si>
    <t>Tie Stall operation</t>
  </si>
  <si>
    <t>Source : Lactanet</t>
  </si>
  <si>
    <t>Compilé par Agriculture et Agroalimentaire Canada, Division de l'industrie animal, Section d'information sur les marchés</t>
  </si>
  <si>
    <t>Sub total (Tie Stall + Free Stall)</t>
  </si>
  <si>
    <t>Étables laitières avec système de traite automatisé par catégorie au Canada [1]</t>
  </si>
  <si>
    <t>Étables laitières sans système de traite automatisé par catégorie au canada [1]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</si>
</sst>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#\ 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.5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b/>
      <sz val="8"/>
      <color indexed="5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indexed="9"/>
      </left>
      <right/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/>
      <right style="thin"/>
      <top style="thin"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/>
      <bottom/>
    </border>
    <border>
      <left style="thin">
        <color theme="0" tint="-0.4999699890613556"/>
      </left>
      <right style="thin"/>
      <top style="thin">
        <color theme="0" tint="-0.4999699890613556"/>
      </top>
      <bottom/>
    </border>
    <border>
      <left style="thin"/>
      <right style="thin">
        <color indexed="9"/>
      </right>
      <top style="thin"/>
      <bottom/>
    </border>
    <border>
      <left style="thin"/>
      <right style="thin">
        <color indexed="9"/>
      </right>
      <top/>
      <bottom style="thin"/>
    </border>
    <border>
      <left style="thin">
        <color indexed="9"/>
      </left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>
        <color theme="0"/>
      </right>
      <top style="thin"/>
      <bottom style="thin">
        <color indexed="9"/>
      </bottom>
    </border>
    <border>
      <left style="thin">
        <color theme="0"/>
      </left>
      <right/>
      <top style="thin"/>
      <bottom/>
    </border>
    <border>
      <left/>
      <right/>
      <top style="thin"/>
      <bottom/>
    </border>
    <border>
      <left/>
      <right style="thin">
        <color theme="0"/>
      </right>
      <top style="thin"/>
      <bottom/>
    </border>
    <border>
      <left/>
      <right style="thin">
        <color indexed="9"/>
      </right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/>
      <bottom style="thin">
        <color indexed="9"/>
      </bottom>
    </border>
    <border>
      <left style="thin">
        <color theme="0"/>
      </left>
      <right style="thin">
        <color theme="0"/>
      </right>
      <top style="thin"/>
      <bottom style="thin">
        <color indexed="9"/>
      </bottom>
    </border>
    <border>
      <left style="thin">
        <color theme="0"/>
      </left>
      <right style="thin">
        <color theme="0"/>
      </right>
      <top style="thin"/>
      <bottom/>
    </border>
    <border>
      <left style="thin">
        <color indexed="9"/>
      </left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0" xfId="55" applyFont="1" applyBorder="1" applyAlignment="1">
      <alignment vertical="center"/>
      <protection/>
    </xf>
    <xf numFmtId="0" fontId="0" fillId="0" borderId="0" xfId="0" applyFont="1" applyAlignment="1">
      <alignment/>
    </xf>
    <xf numFmtId="0" fontId="27" fillId="0" borderId="0" xfId="55" applyFont="1" applyFill="1" applyBorder="1" applyAlignment="1">
      <alignment vertical="center"/>
      <protection/>
    </xf>
    <xf numFmtId="0" fontId="33" fillId="0" borderId="0" xfId="0" applyFont="1" applyAlignment="1">
      <alignment/>
    </xf>
    <xf numFmtId="0" fontId="13" fillId="33" borderId="10" xfId="55" applyFont="1" applyFill="1" applyBorder="1" applyAlignment="1">
      <alignment horizontal="center" vertical="center" wrapText="1"/>
      <protection/>
    </xf>
    <xf numFmtId="0" fontId="13" fillId="33" borderId="11" xfId="55" applyFont="1" applyFill="1" applyBorder="1" applyAlignment="1">
      <alignment horizontal="center" vertical="center" wrapText="1"/>
      <protection/>
    </xf>
    <xf numFmtId="0" fontId="13" fillId="33" borderId="12" xfId="55" applyFont="1" applyFill="1" applyBorder="1" applyAlignment="1">
      <alignment horizontal="center" vertical="center" wrapText="1"/>
      <protection/>
    </xf>
    <xf numFmtId="0" fontId="27" fillId="0" borderId="13" xfId="0" applyFont="1" applyFill="1" applyBorder="1" applyAlignment="1">
      <alignment horizontal="center"/>
    </xf>
    <xf numFmtId="0" fontId="28" fillId="34" borderId="0" xfId="55" applyFont="1" applyFill="1">
      <alignment/>
      <protection/>
    </xf>
    <xf numFmtId="0" fontId="47" fillId="0" borderId="0" xfId="0" applyFont="1" applyAlignment="1">
      <alignment/>
    </xf>
    <xf numFmtId="0" fontId="29" fillId="34" borderId="0" xfId="55" applyFont="1" applyFill="1">
      <alignment/>
      <protection/>
    </xf>
    <xf numFmtId="0" fontId="28" fillId="35" borderId="0" xfId="55" applyFont="1" applyFill="1">
      <alignment/>
      <protection/>
    </xf>
    <xf numFmtId="174" fontId="0" fillId="0" borderId="14" xfId="0" applyNumberFormat="1" applyFont="1" applyBorder="1" applyAlignment="1">
      <alignment/>
    </xf>
    <xf numFmtId="172" fontId="30" fillId="0" borderId="15" xfId="55" applyNumberFormat="1" applyFont="1" applyBorder="1" applyAlignment="1">
      <alignment horizontal="right"/>
      <protection/>
    </xf>
    <xf numFmtId="173" fontId="0" fillId="0" borderId="15" xfId="0" applyNumberFormat="1" applyFont="1" applyBorder="1" applyAlignment="1">
      <alignment/>
    </xf>
    <xf numFmtId="174" fontId="0" fillId="0" borderId="15" xfId="0" applyNumberFormat="1" applyFont="1" applyBorder="1" applyAlignment="1">
      <alignment/>
    </xf>
    <xf numFmtId="172" fontId="0" fillId="0" borderId="15" xfId="58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169" fontId="0" fillId="0" borderId="16" xfId="0" applyNumberFormat="1" applyFont="1" applyBorder="1" applyAlignment="1">
      <alignment/>
    </xf>
    <xf numFmtId="174" fontId="47" fillId="0" borderId="17" xfId="0" applyNumberFormat="1" applyFont="1" applyFill="1" applyBorder="1" applyAlignment="1">
      <alignment/>
    </xf>
    <xf numFmtId="174" fontId="0" fillId="0" borderId="18" xfId="0" applyNumberFormat="1" applyFont="1" applyBorder="1" applyAlignment="1">
      <alignment/>
    </xf>
    <xf numFmtId="173" fontId="0" fillId="0" borderId="19" xfId="0" applyNumberFormat="1" applyFont="1" applyBorder="1" applyAlignment="1">
      <alignment/>
    </xf>
    <xf numFmtId="174" fontId="0" fillId="0" borderId="20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74" fontId="47" fillId="0" borderId="22" xfId="0" applyNumberFormat="1" applyFont="1" applyFill="1" applyBorder="1" applyAlignment="1">
      <alignment/>
    </xf>
    <xf numFmtId="172" fontId="0" fillId="0" borderId="19" xfId="58" applyNumberFormat="1" applyFont="1" applyBorder="1" applyAlignment="1">
      <alignment/>
    </xf>
    <xf numFmtId="174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73" fontId="0" fillId="0" borderId="21" xfId="0" applyNumberFormat="1" applyFont="1" applyBorder="1" applyAlignment="1">
      <alignment/>
    </xf>
    <xf numFmtId="174" fontId="0" fillId="0" borderId="23" xfId="0" applyNumberFormat="1" applyFont="1" applyBorder="1" applyAlignment="1">
      <alignment/>
    </xf>
    <xf numFmtId="173" fontId="0" fillId="0" borderId="24" xfId="0" applyNumberFormat="1" applyFont="1" applyBorder="1" applyAlignment="1">
      <alignment/>
    </xf>
    <xf numFmtId="174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74" fontId="47" fillId="0" borderId="26" xfId="0" applyNumberFormat="1" applyFont="1" applyFill="1" applyBorder="1" applyAlignment="1">
      <alignment/>
    </xf>
    <xf numFmtId="174" fontId="47" fillId="0" borderId="27" xfId="0" applyNumberFormat="1" applyFont="1" applyFill="1" applyBorder="1" applyAlignment="1">
      <alignment/>
    </xf>
    <xf numFmtId="172" fontId="47" fillId="0" borderId="28" xfId="58" applyNumberFormat="1" applyFont="1" applyFill="1" applyBorder="1" applyAlignment="1">
      <alignment/>
    </xf>
    <xf numFmtId="169" fontId="47" fillId="0" borderId="29" xfId="0" applyNumberFormat="1" applyFont="1" applyFill="1" applyBorder="1" applyAlignment="1" quotePrefix="1">
      <alignment horizontal="right"/>
    </xf>
    <xf numFmtId="174" fontId="47" fillId="0" borderId="30" xfId="0" applyNumberFormat="1" applyFont="1" applyFill="1" applyBorder="1" applyAlignment="1">
      <alignment/>
    </xf>
    <xf numFmtId="172" fontId="47" fillId="0" borderId="31" xfId="58" applyNumberFormat="1" applyFont="1" applyFill="1" applyBorder="1" applyAlignment="1">
      <alignment/>
    </xf>
    <xf numFmtId="169" fontId="47" fillId="0" borderId="29" xfId="0" applyNumberFormat="1" applyFont="1" applyFill="1" applyBorder="1" applyAlignment="1">
      <alignment/>
    </xf>
    <xf numFmtId="3" fontId="47" fillId="0" borderId="27" xfId="0" applyNumberFormat="1" applyFont="1" applyFill="1" applyBorder="1" applyAlignment="1">
      <alignment/>
    </xf>
    <xf numFmtId="169" fontId="47" fillId="0" borderId="32" xfId="0" applyNumberFormat="1" applyFont="1" applyFill="1" applyBorder="1" applyAlignment="1">
      <alignment/>
    </xf>
    <xf numFmtId="174" fontId="47" fillId="0" borderId="13" xfId="0" applyNumberFormat="1" applyFont="1" applyFill="1" applyBorder="1" applyAlignment="1">
      <alignment/>
    </xf>
    <xf numFmtId="0" fontId="26" fillId="0" borderId="0" xfId="55" applyFont="1" applyBorder="1" applyAlignment="1">
      <alignment horizontal="center" vertical="center"/>
      <protection/>
    </xf>
    <xf numFmtId="3" fontId="27" fillId="0" borderId="33" xfId="55" applyNumberFormat="1" applyFont="1" applyBorder="1" applyAlignment="1">
      <alignment horizontal="center" vertical="center"/>
      <protection/>
    </xf>
    <xf numFmtId="172" fontId="0" fillId="0" borderId="15" xfId="58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27" fillId="0" borderId="34" xfId="55" applyNumberFormat="1" applyFont="1" applyBorder="1" applyAlignment="1">
      <alignment horizontal="center" vertical="center"/>
      <protection/>
    </xf>
    <xf numFmtId="172" fontId="0" fillId="0" borderId="20" xfId="58" applyNumberFormat="1" applyFont="1" applyBorder="1" applyAlignment="1">
      <alignment/>
    </xf>
    <xf numFmtId="172" fontId="0" fillId="0" borderId="19" xfId="58" applyNumberFormat="1" applyFont="1" applyBorder="1" applyAlignment="1">
      <alignment/>
    </xf>
    <xf numFmtId="172" fontId="0" fillId="0" borderId="35" xfId="58" applyNumberFormat="1" applyFont="1" applyBorder="1" applyAlignment="1">
      <alignment/>
    </xf>
    <xf numFmtId="3" fontId="27" fillId="0" borderId="36" xfId="55" applyNumberFormat="1" applyFont="1" applyBorder="1" applyAlignment="1">
      <alignment horizontal="center" vertical="center"/>
      <protection/>
    </xf>
    <xf numFmtId="172" fontId="0" fillId="0" borderId="24" xfId="58" applyNumberFormat="1" applyFont="1" applyBorder="1" applyAlignment="1">
      <alignment/>
    </xf>
    <xf numFmtId="3" fontId="27" fillId="0" borderId="37" xfId="55" applyNumberFormat="1" applyFont="1" applyBorder="1" applyAlignment="1">
      <alignment horizontal="center" vertical="center"/>
      <protection/>
    </xf>
    <xf numFmtId="169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7" fillId="0" borderId="22" xfId="55" applyNumberFormat="1" applyFont="1" applyBorder="1" applyAlignment="1">
      <alignment horizontal="center" vertical="center"/>
      <protection/>
    </xf>
    <xf numFmtId="169" fontId="0" fillId="0" borderId="19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27" fillId="0" borderId="39" xfId="55" applyNumberFormat="1" applyFont="1" applyBorder="1" applyAlignment="1">
      <alignment horizontal="center" vertical="center"/>
      <protection/>
    </xf>
    <xf numFmtId="169" fontId="0" fillId="0" borderId="20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47" fillId="0" borderId="32" xfId="0" applyNumberFormat="1" applyFont="1" applyFill="1" applyBorder="1" applyAlignment="1">
      <alignment/>
    </xf>
    <xf numFmtId="172" fontId="47" fillId="0" borderId="29" xfId="58" applyNumberFormat="1" applyFont="1" applyFill="1" applyBorder="1" applyAlignment="1">
      <alignment/>
    </xf>
    <xf numFmtId="3" fontId="47" fillId="0" borderId="29" xfId="0" applyNumberFormat="1" applyFont="1" applyFill="1" applyBorder="1" applyAlignment="1">
      <alignment/>
    </xf>
    <xf numFmtId="3" fontId="47" fillId="0" borderId="28" xfId="0" applyNumberFormat="1" applyFont="1" applyFill="1" applyBorder="1" applyAlignment="1">
      <alignment/>
    </xf>
    <xf numFmtId="0" fontId="31" fillId="0" borderId="0" xfId="55" applyFont="1" applyBorder="1" applyAlignment="1">
      <alignment horizontal="center" vertical="center"/>
      <protection/>
    </xf>
    <xf numFmtId="0" fontId="26" fillId="0" borderId="0" xfId="55" applyFont="1" applyBorder="1" applyAlignment="1">
      <alignment horizontal="center" vertical="center"/>
      <protection/>
    </xf>
    <xf numFmtId="0" fontId="13" fillId="33" borderId="41" xfId="55" applyFont="1" applyFill="1" applyBorder="1" applyAlignment="1">
      <alignment horizontal="center" vertical="center"/>
      <protection/>
    </xf>
    <xf numFmtId="0" fontId="13" fillId="33" borderId="42" xfId="55" applyFont="1" applyFill="1" applyBorder="1" applyAlignment="1">
      <alignment horizontal="center" vertical="center"/>
      <protection/>
    </xf>
    <xf numFmtId="0" fontId="13" fillId="33" borderId="43" xfId="55" applyFont="1" applyFill="1" applyBorder="1" applyAlignment="1">
      <alignment horizontal="center" vertical="center" wrapText="1"/>
      <protection/>
    </xf>
    <xf numFmtId="0" fontId="13" fillId="33" borderId="44" xfId="55" applyFont="1" applyFill="1" applyBorder="1" applyAlignment="1">
      <alignment horizontal="center" vertical="center" wrapText="1"/>
      <protection/>
    </xf>
    <xf numFmtId="0" fontId="13" fillId="33" borderId="45" xfId="55" applyFont="1" applyFill="1" applyBorder="1" applyAlignment="1">
      <alignment horizontal="center" vertical="center" wrapText="1"/>
      <protection/>
    </xf>
    <xf numFmtId="0" fontId="13" fillId="33" borderId="46" xfId="55" applyFont="1" applyFill="1" applyBorder="1" applyAlignment="1">
      <alignment horizontal="center" vertical="center" wrapText="1"/>
      <protection/>
    </xf>
    <xf numFmtId="0" fontId="13" fillId="33" borderId="47" xfId="55" applyFont="1" applyFill="1" applyBorder="1" applyAlignment="1">
      <alignment horizontal="center" vertical="center" wrapText="1"/>
      <protection/>
    </xf>
    <xf numFmtId="0" fontId="13" fillId="33" borderId="48" xfId="55" applyFont="1" applyFill="1" applyBorder="1" applyAlignment="1">
      <alignment horizontal="center" vertical="center" wrapText="1"/>
      <protection/>
    </xf>
    <xf numFmtId="0" fontId="13" fillId="33" borderId="49" xfId="55" applyFont="1" applyFill="1" applyBorder="1" applyAlignment="1">
      <alignment horizontal="center" vertical="center" wrapText="1"/>
      <protection/>
    </xf>
    <xf numFmtId="0" fontId="13" fillId="33" borderId="50" xfId="55" applyFont="1" applyFill="1" applyBorder="1" applyAlignment="1">
      <alignment horizontal="center" vertical="center" wrapText="1"/>
      <protection/>
    </xf>
    <xf numFmtId="0" fontId="13" fillId="33" borderId="51" xfId="55" applyFont="1" applyFill="1" applyBorder="1" applyAlignment="1">
      <alignment horizontal="center" vertical="center" wrapText="1"/>
      <protection/>
    </xf>
    <xf numFmtId="0" fontId="30" fillId="33" borderId="42" xfId="55" applyFont="1" applyFill="1" applyBorder="1">
      <alignment/>
      <protection/>
    </xf>
    <xf numFmtId="0" fontId="13" fillId="33" borderId="52" xfId="55" applyFont="1" applyFill="1" applyBorder="1" applyAlignment="1">
      <alignment horizontal="center" vertical="center" wrapText="1"/>
      <protection/>
    </xf>
    <xf numFmtId="0" fontId="13" fillId="33" borderId="53" xfId="55" applyFont="1" applyFill="1" applyBorder="1" applyAlignment="1">
      <alignment horizontal="center" vertical="center" wrapText="1"/>
      <protection/>
    </xf>
    <xf numFmtId="0" fontId="13" fillId="33" borderId="54" xfId="55" applyFont="1" applyFill="1" applyBorder="1" applyAlignment="1">
      <alignment horizontal="center" vertical="center" wrapText="1"/>
      <protection/>
    </xf>
    <xf numFmtId="0" fontId="13" fillId="33" borderId="55" xfId="55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center"/>
    </xf>
    <xf numFmtId="172" fontId="0" fillId="0" borderId="15" xfId="58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Proportion des étables laitière par catégorie</a:t>
            </a:r>
          </a:p>
        </c:rich>
      </c:tx>
      <c:layout>
        <c:manualLayout>
          <c:xMode val="factor"/>
          <c:yMode val="factor"/>
          <c:x val="0.03075"/>
          <c:y val="-0.023"/>
        </c:manualLayout>
      </c:layout>
      <c:spPr>
        <a:noFill/>
        <a:ln w="3175">
          <a:noFill/>
        </a:ln>
      </c:spPr>
    </c:title>
    <c:view3D>
      <c:rotX val="20"/>
      <c:hPercent val="47"/>
      <c:rotY val="20"/>
      <c:depthPercent val="210"/>
      <c:rAngAx val="1"/>
    </c:view3D>
    <c:plotArea>
      <c:layout>
        <c:manualLayout>
          <c:xMode val="edge"/>
          <c:yMode val="edge"/>
          <c:x val="0.03475"/>
          <c:y val="0.05825"/>
          <c:w val="0.9635"/>
          <c:h val="0.88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'[1]barn_types_f'!$B$4</c:f>
              <c:strCache>
                <c:ptCount val="1"/>
                <c:pt idx="0">
                  <c:v>Stalles entravées</c:v>
                </c:pt>
              </c:strCache>
            </c:strRef>
          </c:tx>
          <c:spPr>
            <a:solidFill>
              <a:srgbClr val="D7C5B1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'[1]old - barn_types_e'!$A$5:$A$14</c:f>
              <c:strCache>
                <c:ptCount val="10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QC</c:v>
                </c:pt>
                <c:pt idx="6">
                  <c:v>NB</c:v>
                </c:pt>
                <c:pt idx="7">
                  <c:v>NS</c:v>
                </c:pt>
                <c:pt idx="8">
                  <c:v>PE</c:v>
                </c:pt>
                <c:pt idx="9">
                  <c:v>NL</c:v>
                </c:pt>
              </c:strCache>
            </c:strRef>
          </c:cat>
          <c:val>
            <c:numRef>
              <c:f>'[1]barn_types_e'!$D$7:$D$16</c:f>
              <c:numCache>
                <c:ptCount val="10"/>
                <c:pt idx="0">
                  <c:v>0.042682926829268296</c:v>
                </c:pt>
                <c:pt idx="1">
                  <c:v>0.06329113924050633</c:v>
                </c:pt>
                <c:pt idx="2">
                  <c:v>0.13333333333333333</c:v>
                </c:pt>
                <c:pt idx="3">
                  <c:v>0.37349397590361444</c:v>
                </c:pt>
                <c:pt idx="4">
                  <c:v>0.675661090124123</c:v>
                </c:pt>
                <c:pt idx="5">
                  <c:v>0.8983753888696855</c:v>
                </c:pt>
                <c:pt idx="6">
                  <c:v>0.4875</c:v>
                </c:pt>
                <c:pt idx="7">
                  <c:v>0.5104166666666666</c:v>
                </c:pt>
                <c:pt idx="8">
                  <c:v>0.5256410256410257</c:v>
                </c:pt>
                <c:pt idx="9">
                  <c:v>0.16666666666666666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'[1]barn_types_f'!$F$4</c:f>
              <c:strCache>
                <c:ptCount val="1"/>
                <c:pt idx="0">
                  <c:v>Stabulation libre</c:v>
                </c:pt>
              </c:strCache>
            </c:strRef>
          </c:tx>
          <c:spPr>
            <a:solidFill>
              <a:srgbClr val="ABBC6C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'[1]old - barn_types_e'!$A$5:$A$14</c:f>
              <c:strCache>
                <c:ptCount val="10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QC</c:v>
                </c:pt>
                <c:pt idx="6">
                  <c:v>NB</c:v>
                </c:pt>
                <c:pt idx="7">
                  <c:v>NS</c:v>
                </c:pt>
                <c:pt idx="8">
                  <c:v>PE</c:v>
                </c:pt>
                <c:pt idx="9">
                  <c:v>NL</c:v>
                </c:pt>
              </c:strCache>
            </c:strRef>
          </c:cat>
          <c:val>
            <c:numRef>
              <c:f>'[1]barn_types_e'!$G$7:$G$16</c:f>
              <c:numCache>
                <c:ptCount val="10"/>
                <c:pt idx="0">
                  <c:v>0.9573170731707317</c:v>
                </c:pt>
                <c:pt idx="1">
                  <c:v>0.9367088607594937</c:v>
                </c:pt>
                <c:pt idx="2">
                  <c:v>0.8666666666666667</c:v>
                </c:pt>
                <c:pt idx="3">
                  <c:v>0.6265060240963856</c:v>
                </c:pt>
                <c:pt idx="4">
                  <c:v>0.32433890987587694</c:v>
                </c:pt>
                <c:pt idx="5">
                  <c:v>0.10162461113031455</c:v>
                </c:pt>
                <c:pt idx="6">
                  <c:v>0.5125</c:v>
                </c:pt>
                <c:pt idx="7">
                  <c:v>0.4895833333333333</c:v>
                </c:pt>
                <c:pt idx="8">
                  <c:v>0.47435897435897434</c:v>
                </c:pt>
                <c:pt idx="9">
                  <c:v>0.8333333333333334</c:v>
                </c:pt>
              </c:numCache>
            </c:numRef>
          </c:val>
          <c:shape val="cylinder"/>
        </c:ser>
        <c:overlap val="100"/>
        <c:gapWidth val="500"/>
        <c:gapDepth val="190"/>
        <c:shape val="cylinder"/>
        <c:axId val="63793625"/>
        <c:axId val="37271714"/>
      </c:bar3DChart>
      <c:catAx>
        <c:axId val="63793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Province</a:t>
                </a:r>
              </a:p>
            </c:rich>
          </c:tx>
          <c:layout>
            <c:manualLayout>
              <c:xMode val="factor"/>
              <c:yMode val="factor"/>
              <c:x val="0.00175"/>
              <c:y val="0.09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271714"/>
        <c:crosses val="autoZero"/>
        <c:auto val="1"/>
        <c:lblOffset val="100"/>
        <c:tickLblSkip val="1"/>
        <c:noMultiLvlLbl val="0"/>
      </c:catAx>
      <c:valAx>
        <c:axId val="37271714"/>
        <c:scaling>
          <c:orientation val="minMax"/>
        </c:scaling>
        <c:axPos val="l"/>
        <c:delete val="1"/>
        <c:majorTickMark val="out"/>
        <c:minorTickMark val="none"/>
        <c:tickLblPos val="nextTo"/>
        <c:crossAx val="637936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1335"/>
          <c:w val="0.15275"/>
          <c:h val="0.6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FE8E1"/>
        </a:solidFill>
        <a:ln w="3175">
          <a:solidFill>
            <a:srgbClr val="3333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Étables laitière par catégorie au Canada</a:t>
            </a:r>
          </a:p>
        </c:rich>
      </c:tx>
      <c:layout>
        <c:manualLayout>
          <c:xMode val="factor"/>
          <c:yMode val="factor"/>
          <c:x val="-0.03825"/>
          <c:y val="-0.02525"/>
        </c:manualLayout>
      </c:layout>
      <c:spPr>
        <a:noFill/>
        <a:ln w="3175">
          <a:noFill/>
        </a:ln>
      </c:spPr>
    </c:title>
    <c:view3D>
      <c:rotX val="40"/>
      <c:hPercent val="50"/>
      <c:rotY val="130"/>
      <c:depthPercent val="100"/>
      <c:rAngAx val="1"/>
    </c:view3D>
    <c:plotArea>
      <c:layout>
        <c:manualLayout>
          <c:xMode val="edge"/>
          <c:yMode val="edge"/>
          <c:x val="0.06475"/>
          <c:y val="0.12175"/>
          <c:w val="0.87325"/>
          <c:h val="0.838"/>
        </c:manualLayout>
      </c:layout>
      <c:pie3DChart>
        <c:varyColors val="1"/>
        <c:ser>
          <c:idx val="0"/>
          <c:order val="0"/>
          <c:tx>
            <c:v>Tie Stall and Free Stall</c:v>
          </c:tx>
          <c:spPr>
            <a:gradFill rotWithShape="1">
              <a:gsLst>
                <a:gs pos="0">
                  <a:srgbClr val="9AB5E4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D1C39F"/>
                  </a:gs>
                  <a:gs pos="35001">
                    <a:srgbClr val="F0EBD5"/>
                  </a:gs>
                  <a:gs pos="100000">
                    <a:srgbClr val="948A54"/>
                  </a:gs>
                </a:gsLst>
                <a:path path="rect">
                  <a:fillToRect l="50000" t="50000" r="50000" b="5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BF1DE"/>
                  </a:gs>
                  <a:gs pos="50000">
                    <a:srgbClr val="77933C"/>
                  </a:gs>
                  <a:gs pos="100000">
                    <a:srgbClr val="4F62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Stalles entravées      4 042   72.8%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Stabulation libre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1 508   27.2%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('[1]barn_types_e'!$C$4,'[1]barn_types_e'!$G$4)</c:f>
              <c:strCache>
                <c:ptCount val="2"/>
                <c:pt idx="0">
                  <c:v>Tie stall operation</c:v>
                </c:pt>
                <c:pt idx="1">
                  <c:v>Free stall operation</c:v>
                </c:pt>
              </c:strCache>
            </c:strRef>
          </c:cat>
          <c:val>
            <c:numRef>
              <c:f>('[1]barn_types_e'!$C$17,'[1]barn_types_e'!$F$17)</c:f>
              <c:numCache>
                <c:ptCount val="2"/>
                <c:pt idx="0">
                  <c:v>4042</c:v>
                </c:pt>
                <c:pt idx="1">
                  <c:v>1508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Étable laitière avec système de traite automatsé par catégorie au Canada</a:t>
            </a:r>
          </a:p>
        </c:rich>
      </c:tx>
      <c:layout>
        <c:manualLayout>
          <c:xMode val="factor"/>
          <c:yMode val="factor"/>
          <c:x val="0.04825"/>
          <c:y val="-0.03275"/>
        </c:manualLayout>
      </c:layout>
      <c:spPr>
        <a:noFill/>
        <a:ln w="3175">
          <a:noFill/>
        </a:ln>
      </c:spPr>
    </c:title>
    <c:view3D>
      <c:rotX val="40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725"/>
          <c:y val="0.1705"/>
          <c:w val="0.8435"/>
          <c:h val="0.811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9AB5E4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33000">
                    <a:srgbClr val="F0EBD5"/>
                  </a:gs>
                  <a:gs pos="72000">
                    <a:srgbClr val="948A54"/>
                  </a:gs>
                  <a:gs pos="100000">
                    <a:srgbClr val="948A54"/>
                  </a:gs>
                </a:gsLst>
                <a:path path="rect">
                  <a:fillToRect l="50000" t="50000" r="50000" b="5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BF1DE"/>
                  </a:gs>
                  <a:gs pos="50000">
                    <a:srgbClr val="77933C"/>
                  </a:gs>
                  <a:gs pos="100000">
                    <a:srgbClr val="4F62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Stalles entravées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74  7.5%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Stabulation libre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917     92.5%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('[1]barn_types_e'!$E$38,'[1]barn_types_e'!$H$38)</c:f>
              <c:strCache>
                <c:ptCount val="2"/>
                <c:pt idx="0">
                  <c:v>Tie stall operation</c:v>
                </c:pt>
                <c:pt idx="1">
                  <c:v>Free stall operation</c:v>
                </c:pt>
              </c:strCache>
            </c:strRef>
          </c:cat>
          <c:val>
            <c:numRef>
              <c:f>('[1]barn_types_e'!$D$51,'[1]barn_types_e'!$G$51)</c:f>
              <c:numCache>
                <c:ptCount val="2"/>
                <c:pt idx="0">
                  <c:v>74</c:v>
                </c:pt>
                <c:pt idx="1">
                  <c:v>917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Proportion des étables laitière avec système de taite automatisé par catégorie</a:t>
            </a:r>
          </a:p>
        </c:rich>
      </c:tx>
      <c:layout>
        <c:manualLayout>
          <c:xMode val="factor"/>
          <c:yMode val="factor"/>
          <c:x val="0.01175"/>
          <c:y val="-0.028"/>
        </c:manualLayout>
      </c:layout>
      <c:spPr>
        <a:noFill/>
        <a:ln w="3175">
          <a:noFill/>
        </a:ln>
      </c:spPr>
    </c:title>
    <c:view3D>
      <c:rotX val="20"/>
      <c:hPercent val="47"/>
      <c:rotY val="20"/>
      <c:depthPercent val="210"/>
      <c:rAngAx val="1"/>
    </c:view3D>
    <c:plotArea>
      <c:layout>
        <c:manualLayout>
          <c:xMode val="edge"/>
          <c:yMode val="edge"/>
          <c:x val="0.1215"/>
          <c:y val="0.101"/>
          <c:w val="0.886"/>
          <c:h val="0.851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'[1]barn_types_f'!$C$37</c:f>
              <c:strCache>
                <c:ptCount val="1"/>
                <c:pt idx="0">
                  <c:v>Stalles entravées</c:v>
                </c:pt>
              </c:strCache>
            </c:strRef>
          </c:tx>
          <c:spPr>
            <a:solidFill>
              <a:srgbClr val="D7C5B1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'[1]old - barn_types_e'!$A$5:$A$14</c:f>
              <c:strCache>
                <c:ptCount val="10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QC</c:v>
                </c:pt>
                <c:pt idx="6">
                  <c:v>NB</c:v>
                </c:pt>
                <c:pt idx="7">
                  <c:v>NS</c:v>
                </c:pt>
                <c:pt idx="8">
                  <c:v>PE</c:v>
                </c:pt>
                <c:pt idx="9">
                  <c:v>NL</c:v>
                </c:pt>
              </c:strCache>
            </c:strRef>
          </c:cat>
          <c:val>
            <c:numRef>
              <c:f>'[1]barn_types_e'!$E$41:$E$50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0.03636363636363636</c:v>
                </c:pt>
                <c:pt idx="4">
                  <c:v>0.015527950310559006</c:v>
                </c:pt>
                <c:pt idx="5">
                  <c:v>0.15261958997722094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'[1]barn_types_f'!$F$37</c:f>
              <c:strCache>
                <c:ptCount val="1"/>
                <c:pt idx="0">
                  <c:v>Stabulation libre</c:v>
                </c:pt>
              </c:strCache>
            </c:strRef>
          </c:tx>
          <c:spPr>
            <a:solidFill>
              <a:srgbClr val="ABBC6C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100.0%</a:t>
                    </a:r>
                  </a:p>
                </c:rich>
              </c:tx>
              <c:numFmt formatCode="#,##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'[1]old - barn_types_e'!$A$5:$A$14</c:f>
              <c:strCache>
                <c:ptCount val="10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QC</c:v>
                </c:pt>
                <c:pt idx="6">
                  <c:v>NB</c:v>
                </c:pt>
                <c:pt idx="7">
                  <c:v>NS</c:v>
                </c:pt>
                <c:pt idx="8">
                  <c:v>PE</c:v>
                </c:pt>
                <c:pt idx="9">
                  <c:v>NL</c:v>
                </c:pt>
              </c:strCache>
            </c:strRef>
          </c:cat>
          <c:val>
            <c:numRef>
              <c:f>'[1]barn_types_e'!$H$41:$H$50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0.9636363636363636</c:v>
                </c:pt>
                <c:pt idx="4">
                  <c:v>0.984472049689441</c:v>
                </c:pt>
                <c:pt idx="5">
                  <c:v>0.8473804100227791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hape val="cylinder"/>
        </c:ser>
        <c:overlap val="100"/>
        <c:gapWidth val="500"/>
        <c:gapDepth val="190"/>
        <c:shape val="cylinder"/>
        <c:axId val="67009971"/>
        <c:axId val="66218828"/>
      </c:bar3DChart>
      <c:catAx>
        <c:axId val="67009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Province</a:t>
                </a:r>
              </a:p>
            </c:rich>
          </c:tx>
          <c:layout>
            <c:manualLayout>
              <c:xMode val="factor"/>
              <c:yMode val="factor"/>
              <c:x val="-0.021"/>
              <c:y val="0.09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218828"/>
        <c:crosses val="autoZero"/>
        <c:auto val="1"/>
        <c:lblOffset val="100"/>
        <c:tickLblSkip val="1"/>
        <c:noMultiLvlLbl val="0"/>
      </c:catAx>
      <c:valAx>
        <c:axId val="66218828"/>
        <c:scaling>
          <c:orientation val="minMax"/>
        </c:scaling>
        <c:axPos val="l"/>
        <c:delete val="1"/>
        <c:majorTickMark val="out"/>
        <c:minorTickMark val="none"/>
        <c:tickLblPos val="nextTo"/>
        <c:crossAx val="67009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132"/>
          <c:w val="0.2125"/>
          <c:h val="0.6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FE8E1"/>
        </a:solidFill>
        <a:ln w="3175">
          <a:solidFill>
            <a:srgbClr val="3333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18</xdr:row>
      <xdr:rowOff>180975</xdr:rowOff>
    </xdr:from>
    <xdr:to>
      <xdr:col>10</xdr:col>
      <xdr:colOff>352425</xdr:colOff>
      <xdr:row>32</xdr:row>
      <xdr:rowOff>95250</xdr:rowOff>
    </xdr:to>
    <xdr:graphicFrame>
      <xdr:nvGraphicFramePr>
        <xdr:cNvPr id="1" name="Chart_barn2_f"/>
        <xdr:cNvGraphicFramePr/>
      </xdr:nvGraphicFramePr>
      <xdr:xfrm>
        <a:off x="3762375" y="3686175"/>
        <a:ext cx="52578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18</xdr:row>
      <xdr:rowOff>180975</xdr:rowOff>
    </xdr:from>
    <xdr:to>
      <xdr:col>4</xdr:col>
      <xdr:colOff>428625</xdr:colOff>
      <xdr:row>31</xdr:row>
      <xdr:rowOff>47625</xdr:rowOff>
    </xdr:to>
    <xdr:graphicFrame>
      <xdr:nvGraphicFramePr>
        <xdr:cNvPr id="2" name="Chart_barn1_f"/>
        <xdr:cNvGraphicFramePr/>
      </xdr:nvGraphicFramePr>
      <xdr:xfrm>
        <a:off x="76200" y="3686175"/>
        <a:ext cx="38195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54</xdr:row>
      <xdr:rowOff>0</xdr:rowOff>
    </xdr:from>
    <xdr:to>
      <xdr:col>4</xdr:col>
      <xdr:colOff>428625</xdr:colOff>
      <xdr:row>66</xdr:row>
      <xdr:rowOff>152400</xdr:rowOff>
    </xdr:to>
    <xdr:graphicFrame>
      <xdr:nvGraphicFramePr>
        <xdr:cNvPr id="3" name="Chart_barn1_robotic_f"/>
        <xdr:cNvGraphicFramePr/>
      </xdr:nvGraphicFramePr>
      <xdr:xfrm>
        <a:off x="114300" y="10115550"/>
        <a:ext cx="378142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628650</xdr:colOff>
      <xdr:row>53</xdr:row>
      <xdr:rowOff>171450</xdr:rowOff>
    </xdr:from>
    <xdr:to>
      <xdr:col>9</xdr:col>
      <xdr:colOff>133350</xdr:colOff>
      <xdr:row>67</xdr:row>
      <xdr:rowOff>0</xdr:rowOff>
    </xdr:to>
    <xdr:graphicFrame>
      <xdr:nvGraphicFramePr>
        <xdr:cNvPr id="4" name="Chart_barn2_robotic_e"/>
        <xdr:cNvGraphicFramePr/>
      </xdr:nvGraphicFramePr>
      <xdr:xfrm>
        <a:off x="4095750" y="10096500"/>
        <a:ext cx="3838575" cy="245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ID-MIS\DATA%20MANAGEMENT\1%20-%20Pivot%20Tables%20-%20Masters\1%20-%20The%20Farm\3%20-%20Farming%20Operations%20and%20Inventories\2%20-%20Barn%20Types\Pivot%20-%20Barn%20Types%20-%20Annual%20Report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ld%20-%20barn_types_e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arn_types_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vot - Barn Types"/>
      <sheetName val="Change Request"/>
      <sheetName val="Info &amp; Summary"/>
      <sheetName val="barn_types_e"/>
      <sheetName val="barn_types_f"/>
      <sheetName val="barn_types_e-HTML"/>
      <sheetName val="barn_types_f-HTML"/>
      <sheetName val="Validation"/>
      <sheetName val="barn_types"/>
      <sheetName val="old - barn_types_e"/>
      <sheetName val="old - barn_types_f"/>
      <sheetName val="Example - New Layout"/>
      <sheetName val="Raw Data - 2016"/>
      <sheetName val="Raw Data - 2017"/>
      <sheetName val="Raw Data - 2018"/>
      <sheetName val="Raw Data - 2020"/>
      <sheetName val="Raw Data - 2021"/>
    </sheetNames>
    <sheetDataSet>
      <sheetData sheetId="3">
        <row r="4">
          <cell r="C4" t="str">
            <v>Tie stall operation</v>
          </cell>
          <cell r="G4" t="str">
            <v>Free stall operation</v>
          </cell>
        </row>
        <row r="7">
          <cell r="C7">
            <v>7</v>
          </cell>
          <cell r="D7">
            <v>0.042682926829268296</v>
          </cell>
          <cell r="E7">
            <v>40.4</v>
          </cell>
          <cell r="F7">
            <v>157</v>
          </cell>
          <cell r="G7">
            <v>0.9573170731707317</v>
          </cell>
          <cell r="H7">
            <v>194.3</v>
          </cell>
          <cell r="I7">
            <v>0</v>
          </cell>
          <cell r="J7">
            <v>0</v>
          </cell>
          <cell r="K7">
            <v>164</v>
          </cell>
        </row>
        <row r="8">
          <cell r="C8">
            <v>15</v>
          </cell>
          <cell r="D8">
            <v>0.06329113924050633</v>
          </cell>
          <cell r="E8">
            <v>88</v>
          </cell>
          <cell r="F8">
            <v>222</v>
          </cell>
          <cell r="G8">
            <v>0.9367088607594937</v>
          </cell>
          <cell r="H8">
            <v>175.9</v>
          </cell>
          <cell r="I8">
            <v>1</v>
          </cell>
          <cell r="J8">
            <v>81</v>
          </cell>
          <cell r="K8">
            <v>238</v>
          </cell>
        </row>
        <row r="9">
          <cell r="C9">
            <v>8</v>
          </cell>
          <cell r="D9">
            <v>0.13333333333333333</v>
          </cell>
          <cell r="E9">
            <v>98.4</v>
          </cell>
          <cell r="F9">
            <v>52</v>
          </cell>
          <cell r="G9">
            <v>0.8666666666666667</v>
          </cell>
          <cell r="H9">
            <v>222.6</v>
          </cell>
          <cell r="I9">
            <v>0</v>
          </cell>
          <cell r="J9">
            <v>0</v>
          </cell>
          <cell r="K9">
            <v>60</v>
          </cell>
        </row>
        <row r="10">
          <cell r="C10">
            <v>31</v>
          </cell>
          <cell r="D10">
            <v>0.37349397590361444</v>
          </cell>
          <cell r="E10">
            <v>86.7</v>
          </cell>
          <cell r="F10">
            <v>52</v>
          </cell>
          <cell r="G10">
            <v>0.6265060240963856</v>
          </cell>
          <cell r="H10">
            <v>244.3</v>
          </cell>
          <cell r="I10">
            <v>1</v>
          </cell>
          <cell r="J10">
            <v>60</v>
          </cell>
          <cell r="K10">
            <v>84</v>
          </cell>
        </row>
        <row r="11">
          <cell r="C11">
            <v>1252</v>
          </cell>
          <cell r="D11">
            <v>0.675661090124123</v>
          </cell>
          <cell r="E11">
            <v>61.3</v>
          </cell>
          <cell r="F11">
            <v>601</v>
          </cell>
          <cell r="G11">
            <v>0.32433890987587694</v>
          </cell>
          <cell r="H11">
            <v>139.1</v>
          </cell>
          <cell r="I11">
            <v>2</v>
          </cell>
          <cell r="J11">
            <v>40.5</v>
          </cell>
          <cell r="K11">
            <v>1855</v>
          </cell>
        </row>
        <row r="12">
          <cell r="C12">
            <v>2599</v>
          </cell>
          <cell r="D12">
            <v>0.8983753888696855</v>
          </cell>
          <cell r="E12">
            <v>67.4</v>
          </cell>
          <cell r="F12">
            <v>294</v>
          </cell>
          <cell r="G12">
            <v>0.10162461113031455</v>
          </cell>
          <cell r="H12">
            <v>141.6</v>
          </cell>
          <cell r="I12">
            <v>82</v>
          </cell>
          <cell r="J12">
            <v>84.6</v>
          </cell>
          <cell r="K12">
            <v>2975</v>
          </cell>
        </row>
        <row r="13">
          <cell r="C13">
            <v>39</v>
          </cell>
          <cell r="D13">
            <v>0.4875</v>
          </cell>
          <cell r="E13">
            <v>62.9</v>
          </cell>
          <cell r="F13">
            <v>41</v>
          </cell>
          <cell r="G13">
            <v>0.5125</v>
          </cell>
          <cell r="H13">
            <v>177.1</v>
          </cell>
          <cell r="I13">
            <v>10</v>
          </cell>
          <cell r="J13" t="str">
            <v>-</v>
          </cell>
          <cell r="K13">
            <v>90</v>
          </cell>
        </row>
        <row r="14">
          <cell r="C14">
            <v>49</v>
          </cell>
          <cell r="D14">
            <v>0.5104166666666666</v>
          </cell>
          <cell r="E14">
            <v>61.2</v>
          </cell>
          <cell r="F14">
            <v>47</v>
          </cell>
          <cell r="G14">
            <v>0.4895833333333333</v>
          </cell>
          <cell r="H14">
            <v>132.9</v>
          </cell>
          <cell r="I14">
            <v>4</v>
          </cell>
          <cell r="J14">
            <v>0</v>
          </cell>
          <cell r="K14">
            <v>100</v>
          </cell>
        </row>
        <row r="15">
          <cell r="C15">
            <v>41</v>
          </cell>
          <cell r="D15">
            <v>0.5256410256410257</v>
          </cell>
          <cell r="E15">
            <v>70.3</v>
          </cell>
          <cell r="F15">
            <v>37</v>
          </cell>
          <cell r="G15">
            <v>0.47435897435897434</v>
          </cell>
          <cell r="H15">
            <v>107.8</v>
          </cell>
          <cell r="I15">
            <v>3</v>
          </cell>
          <cell r="J15">
            <v>56</v>
          </cell>
          <cell r="K15">
            <v>81</v>
          </cell>
        </row>
        <row r="16">
          <cell r="C16">
            <v>1</v>
          </cell>
          <cell r="D16">
            <v>0.16666666666666666</v>
          </cell>
          <cell r="E16">
            <v>254</v>
          </cell>
          <cell r="F16">
            <v>5</v>
          </cell>
          <cell r="G16">
            <v>0.8333333333333334</v>
          </cell>
          <cell r="H16">
            <v>253.4</v>
          </cell>
          <cell r="I16">
            <v>0</v>
          </cell>
          <cell r="J16">
            <v>0</v>
          </cell>
          <cell r="K16">
            <v>6</v>
          </cell>
        </row>
        <row r="17">
          <cell r="C17">
            <v>4042</v>
          </cell>
          <cell r="D17">
            <v>0.7282882882882883</v>
          </cell>
          <cell r="E17" t="str">
            <v>-</v>
          </cell>
          <cell r="F17">
            <v>1508</v>
          </cell>
          <cell r="G17">
            <v>0.2717117117117117</v>
          </cell>
          <cell r="H17">
            <v>0</v>
          </cell>
          <cell r="I17">
            <v>103</v>
          </cell>
          <cell r="J17">
            <v>0</v>
          </cell>
          <cell r="K17">
            <v>5653</v>
          </cell>
        </row>
        <row r="38">
          <cell r="E38" t="str">
            <v>Tie stall operation</v>
          </cell>
          <cell r="H38" t="str">
            <v>Free stall operation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53</v>
          </cell>
          <cell r="H41">
            <v>1</v>
          </cell>
          <cell r="I41">
            <v>171.8</v>
          </cell>
          <cell r="J41">
            <v>53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60</v>
          </cell>
          <cell r="H42">
            <v>1</v>
          </cell>
          <cell r="I42">
            <v>152.8</v>
          </cell>
          <cell r="J42">
            <v>60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18</v>
          </cell>
          <cell r="H43">
            <v>1</v>
          </cell>
          <cell r="I43">
            <v>145.9</v>
          </cell>
          <cell r="J43">
            <v>18</v>
          </cell>
        </row>
        <row r="44">
          <cell r="D44">
            <v>2</v>
          </cell>
          <cell r="E44">
            <v>0.03636363636363636</v>
          </cell>
          <cell r="F44">
            <v>58.5</v>
          </cell>
          <cell r="G44">
            <v>53</v>
          </cell>
          <cell r="H44">
            <v>0.9636363636363636</v>
          </cell>
          <cell r="I44">
            <v>205.4</v>
          </cell>
          <cell r="J44">
            <v>55</v>
          </cell>
        </row>
        <row r="45">
          <cell r="D45">
            <v>5</v>
          </cell>
          <cell r="E45">
            <v>0.015527950310559006</v>
          </cell>
          <cell r="F45">
            <v>140.2</v>
          </cell>
          <cell r="G45">
            <v>317</v>
          </cell>
          <cell r="H45">
            <v>0.984472049689441</v>
          </cell>
          <cell r="I45">
            <v>115.4</v>
          </cell>
          <cell r="J45">
            <v>322</v>
          </cell>
        </row>
        <row r="46">
          <cell r="D46">
            <v>67</v>
          </cell>
          <cell r="E46">
            <v>0.15261958997722094</v>
          </cell>
          <cell r="F46">
            <v>87.5</v>
          </cell>
          <cell r="G46">
            <v>372</v>
          </cell>
          <cell r="H46">
            <v>0.8473804100227791</v>
          </cell>
          <cell r="I46">
            <v>114.2</v>
          </cell>
          <cell r="J46">
            <v>439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24</v>
          </cell>
          <cell r="H47">
            <v>1</v>
          </cell>
          <cell r="I47">
            <v>81.7</v>
          </cell>
          <cell r="J47">
            <v>24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12</v>
          </cell>
          <cell r="H48">
            <v>1</v>
          </cell>
          <cell r="I48">
            <v>122.7</v>
          </cell>
          <cell r="J48">
            <v>12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6</v>
          </cell>
          <cell r="H49">
            <v>1</v>
          </cell>
          <cell r="I49">
            <v>132.3</v>
          </cell>
          <cell r="J49">
            <v>6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2</v>
          </cell>
          <cell r="H50">
            <v>1</v>
          </cell>
          <cell r="I50">
            <v>134</v>
          </cell>
          <cell r="J50">
            <v>2</v>
          </cell>
        </row>
        <row r="51">
          <cell r="D51">
            <v>74</v>
          </cell>
          <cell r="E51">
            <v>0.07467204843592332</v>
          </cell>
          <cell r="F51">
            <v>0</v>
          </cell>
          <cell r="G51">
            <v>917</v>
          </cell>
          <cell r="H51">
            <v>0.9253279515640767</v>
          </cell>
          <cell r="I51">
            <v>0</v>
          </cell>
          <cell r="J51">
            <v>991</v>
          </cell>
        </row>
      </sheetData>
      <sheetData sheetId="4">
        <row r="4">
          <cell r="B4" t="str">
            <v>Stalles entravées</v>
          </cell>
          <cell r="F4" t="str">
            <v>Stabulation libre</v>
          </cell>
        </row>
        <row r="37">
          <cell r="C37" t="str">
            <v>Stalles entravées</v>
          </cell>
          <cell r="F37" t="str">
            <v>Stabulation libre</v>
          </cell>
        </row>
      </sheetData>
      <sheetData sheetId="9">
        <row r="5">
          <cell r="A5" t="str">
            <v>BC</v>
          </cell>
        </row>
        <row r="6">
          <cell r="A6" t="str">
            <v>AB</v>
          </cell>
        </row>
        <row r="7">
          <cell r="A7" t="str">
            <v>SK</v>
          </cell>
        </row>
        <row r="8">
          <cell r="A8" t="str">
            <v>MB</v>
          </cell>
        </row>
        <row r="9">
          <cell r="A9" t="str">
            <v>ON</v>
          </cell>
        </row>
        <row r="10">
          <cell r="A10" t="str">
            <v>QC</v>
          </cell>
        </row>
        <row r="11">
          <cell r="A11" t="str">
            <v>NB</v>
          </cell>
        </row>
        <row r="12">
          <cell r="A12" t="str">
            <v>NS</v>
          </cell>
        </row>
        <row r="13">
          <cell r="A13" t="str">
            <v>PE</v>
          </cell>
        </row>
        <row r="14">
          <cell r="A14" t="str">
            <v>NL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rn_types_e"/>
      <sheetName val="old - barn_types_e"/>
      <sheetName val="barn_types_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ld - barn_types_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rn_type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Layout" zoomScale="85" zoomScaleSheetLayoutView="85" zoomScalePageLayoutView="85" workbookViewId="0" topLeftCell="A36">
      <selection activeCell="E48" sqref="E48"/>
    </sheetView>
  </sheetViews>
  <sheetFormatPr defaultColWidth="8.8515625" defaultRowHeight="15"/>
  <cols>
    <col min="1" max="11" width="13.00390625" style="2" customWidth="1"/>
    <col min="12" max="13" width="8.8515625" style="2" customWidth="1"/>
    <col min="14" max="14" width="18.57421875" style="2" bestFit="1" customWidth="1"/>
    <col min="15" max="15" width="11.57421875" style="2" customWidth="1"/>
    <col min="16" max="16" width="15.140625" style="2" bestFit="1" customWidth="1"/>
    <col min="17" max="17" width="13.00390625" style="2" customWidth="1"/>
    <col min="18" max="18" width="14.28125" style="2" customWidth="1"/>
    <col min="19" max="19" width="10.421875" style="2" customWidth="1"/>
    <col min="20" max="16384" width="8.8515625" style="2" customWidth="1"/>
  </cols>
  <sheetData>
    <row r="1" spans="1:15" ht="18.75">
      <c r="A1" s="71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1"/>
      <c r="L1" s="1"/>
      <c r="M1" s="1"/>
      <c r="N1" s="1"/>
      <c r="O1" s="1"/>
    </row>
    <row r="2" spans="1:15" ht="15.75">
      <c r="A2" s="72">
        <v>2021</v>
      </c>
      <c r="B2" s="72"/>
      <c r="C2" s="72"/>
      <c r="D2" s="72"/>
      <c r="E2" s="72"/>
      <c r="F2" s="72"/>
      <c r="G2" s="72"/>
      <c r="H2" s="72"/>
      <c r="I2" s="72"/>
      <c r="J2" s="72"/>
      <c r="K2" s="1"/>
      <c r="L2" s="46"/>
      <c r="M2" s="46"/>
      <c r="N2" s="46"/>
      <c r="O2" s="46"/>
    </row>
    <row r="3" ht="15">
      <c r="A3" s="3"/>
    </row>
    <row r="4" spans="2:6" ht="3" customHeight="1">
      <c r="B4" s="4" t="s">
        <v>0</v>
      </c>
      <c r="D4" s="4"/>
      <c r="E4" s="4"/>
      <c r="F4" s="4" t="s">
        <v>1</v>
      </c>
    </row>
    <row r="5" spans="1:10" ht="15" customHeight="1">
      <c r="A5" s="73" t="s">
        <v>2</v>
      </c>
      <c r="B5" s="75" t="s">
        <v>0</v>
      </c>
      <c r="C5" s="76"/>
      <c r="D5" s="77"/>
      <c r="E5" s="78" t="s">
        <v>1</v>
      </c>
      <c r="F5" s="79"/>
      <c r="G5" s="80"/>
      <c r="H5" s="78" t="s">
        <v>3</v>
      </c>
      <c r="I5" s="81"/>
      <c r="J5" s="82" t="s">
        <v>4</v>
      </c>
    </row>
    <row r="6" spans="1:14" ht="30">
      <c r="A6" s="74"/>
      <c r="B6" s="5" t="s">
        <v>5</v>
      </c>
      <c r="C6" s="5" t="s">
        <v>6</v>
      </c>
      <c r="D6" s="5" t="s">
        <v>7</v>
      </c>
      <c r="E6" s="5" t="s">
        <v>5</v>
      </c>
      <c r="F6" s="6" t="s">
        <v>6</v>
      </c>
      <c r="G6" s="7" t="s">
        <v>7</v>
      </c>
      <c r="H6" s="5" t="s">
        <v>5</v>
      </c>
      <c r="I6" s="6" t="s">
        <v>7</v>
      </c>
      <c r="J6" s="83"/>
      <c r="N6" s="4" t="s">
        <v>23</v>
      </c>
    </row>
    <row r="7" spans="1:14" ht="15">
      <c r="A7" s="47" t="s">
        <v>8</v>
      </c>
      <c r="B7" s="13">
        <f>'[1]barn_types_e'!C7</f>
        <v>7</v>
      </c>
      <c r="C7" s="14">
        <f>'[1]barn_types_e'!D7</f>
        <v>0.042682926829268296</v>
      </c>
      <c r="D7" s="15">
        <f>'[1]barn_types_e'!E7</f>
        <v>40.4</v>
      </c>
      <c r="E7" s="16">
        <f>'[1]barn_types_e'!F7</f>
        <v>157</v>
      </c>
      <c r="F7" s="48">
        <f>'[1]barn_types_e'!G7</f>
        <v>0.9573170731707317</v>
      </c>
      <c r="G7" s="15">
        <f>'[1]barn_types_e'!H7</f>
        <v>194.3</v>
      </c>
      <c r="H7" s="18">
        <f>'[1]barn_types_e'!I7</f>
        <v>0</v>
      </c>
      <c r="I7" s="19">
        <f>'[1]barn_types_e'!J7</f>
        <v>0</v>
      </c>
      <c r="J7" s="20">
        <f>'[1]barn_types_e'!K7</f>
        <v>164</v>
      </c>
      <c r="N7" s="49">
        <f aca="true" t="shared" si="0" ref="N7:N16">SUM(B7,E7)</f>
        <v>164</v>
      </c>
    </row>
    <row r="8" spans="1:14" ht="13.5" customHeight="1">
      <c r="A8" s="50" t="s">
        <v>9</v>
      </c>
      <c r="B8" s="21">
        <f>'[1]barn_types_e'!C8</f>
        <v>15</v>
      </c>
      <c r="C8" s="51">
        <f>'[1]barn_types_e'!D8</f>
        <v>0.06329113924050633</v>
      </c>
      <c r="D8" s="22">
        <f>'[1]barn_types_e'!E8</f>
        <v>88</v>
      </c>
      <c r="E8" s="23">
        <f>'[1]barn_types_e'!F8</f>
        <v>222</v>
      </c>
      <c r="F8" s="51">
        <f>'[1]barn_types_e'!G8</f>
        <v>0.9367088607594937</v>
      </c>
      <c r="G8" s="22">
        <f>'[1]barn_types_e'!H8</f>
        <v>175.9</v>
      </c>
      <c r="H8" s="24">
        <f>'[1]barn_types_e'!I8</f>
        <v>1</v>
      </c>
      <c r="I8" s="25">
        <f>'[1]barn_types_e'!J8</f>
        <v>81</v>
      </c>
      <c r="J8" s="26">
        <f>'[1]barn_types_e'!K8</f>
        <v>238</v>
      </c>
      <c r="N8" s="49">
        <f t="shared" si="0"/>
        <v>237</v>
      </c>
    </row>
    <row r="9" spans="1:14" ht="15">
      <c r="A9" s="50" t="s">
        <v>10</v>
      </c>
      <c r="B9" s="21">
        <f>'[1]barn_types_e'!C9</f>
        <v>8</v>
      </c>
      <c r="C9" s="52">
        <f>'[1]barn_types_e'!D9</f>
        <v>0.13333333333333333</v>
      </c>
      <c r="D9" s="22">
        <f>'[1]barn_types_e'!E9</f>
        <v>98.4</v>
      </c>
      <c r="E9" s="28">
        <f>'[1]barn_types_e'!F9</f>
        <v>52</v>
      </c>
      <c r="F9" s="52">
        <f>'[1]barn_types_e'!G9</f>
        <v>0.8666666666666667</v>
      </c>
      <c r="G9" s="22">
        <f>'[1]barn_types_e'!H9</f>
        <v>222.6</v>
      </c>
      <c r="H9" s="24">
        <f>'[1]barn_types_e'!I9</f>
        <v>0</v>
      </c>
      <c r="I9" s="25">
        <f>'[1]barn_types_e'!J9</f>
        <v>0</v>
      </c>
      <c r="J9" s="26">
        <f>'[1]barn_types_e'!K9</f>
        <v>60</v>
      </c>
      <c r="N9" s="49">
        <f t="shared" si="0"/>
        <v>60</v>
      </c>
    </row>
    <row r="10" spans="1:14" ht="15">
      <c r="A10" s="50" t="s">
        <v>11</v>
      </c>
      <c r="B10" s="21">
        <f>'[1]barn_types_e'!C10</f>
        <v>31</v>
      </c>
      <c r="C10" s="52">
        <f>'[1]barn_types_e'!D10</f>
        <v>0.37349397590361444</v>
      </c>
      <c r="D10" s="22">
        <f>'[1]barn_types_e'!E10</f>
        <v>86.7</v>
      </c>
      <c r="E10" s="28">
        <f>'[1]barn_types_e'!F10</f>
        <v>52</v>
      </c>
      <c r="F10" s="52">
        <f>'[1]barn_types_e'!G10</f>
        <v>0.6265060240963856</v>
      </c>
      <c r="G10" s="22">
        <f>'[1]barn_types_e'!H10</f>
        <v>244.3</v>
      </c>
      <c r="H10" s="24">
        <f>'[1]barn_types_e'!I10</f>
        <v>1</v>
      </c>
      <c r="I10" s="25">
        <f>'[1]barn_types_e'!J10</f>
        <v>60</v>
      </c>
      <c r="J10" s="26">
        <f>'[1]barn_types_e'!K10</f>
        <v>84</v>
      </c>
      <c r="N10" s="49">
        <f t="shared" si="0"/>
        <v>83</v>
      </c>
    </row>
    <row r="11" spans="1:14" ht="15">
      <c r="A11" s="50" t="s">
        <v>12</v>
      </c>
      <c r="B11" s="21">
        <f>'[1]barn_types_e'!C11</f>
        <v>1252</v>
      </c>
      <c r="C11" s="52">
        <f>'[1]barn_types_e'!D11</f>
        <v>0.675661090124123</v>
      </c>
      <c r="D11" s="22">
        <f>'[1]barn_types_e'!E11</f>
        <v>61.3</v>
      </c>
      <c r="E11" s="28">
        <f>'[1]barn_types_e'!F11</f>
        <v>601</v>
      </c>
      <c r="F11" s="52">
        <f>'[1]barn_types_e'!G11</f>
        <v>0.32433890987587694</v>
      </c>
      <c r="G11" s="22">
        <f>'[1]barn_types_e'!H11</f>
        <v>139.1</v>
      </c>
      <c r="H11" s="29">
        <f>'[1]barn_types_e'!I11</f>
        <v>2</v>
      </c>
      <c r="I11" s="30">
        <f>'[1]barn_types_e'!J11</f>
        <v>40.5</v>
      </c>
      <c r="J11" s="26">
        <f>'[1]barn_types_e'!K11</f>
        <v>1855</v>
      </c>
      <c r="N11" s="49">
        <f t="shared" si="0"/>
        <v>1853</v>
      </c>
    </row>
    <row r="12" spans="1:14" ht="15">
      <c r="A12" s="50" t="s">
        <v>13</v>
      </c>
      <c r="B12" s="21">
        <f>'[1]barn_types_e'!C12</f>
        <v>2599</v>
      </c>
      <c r="C12" s="52">
        <f>'[1]barn_types_e'!D12</f>
        <v>0.8983753888696855</v>
      </c>
      <c r="D12" s="22">
        <f>'[1]barn_types_e'!E12</f>
        <v>67.4</v>
      </c>
      <c r="E12" s="28">
        <f>'[1]barn_types_e'!F12</f>
        <v>294</v>
      </c>
      <c r="F12" s="52">
        <f>'[1]barn_types_e'!G12</f>
        <v>0.10162461113031455</v>
      </c>
      <c r="G12" s="22">
        <f>'[1]barn_types_e'!H12</f>
        <v>141.6</v>
      </c>
      <c r="H12" s="29">
        <f>'[1]barn_types_e'!I12</f>
        <v>82</v>
      </c>
      <c r="I12" s="30">
        <f>'[1]barn_types_e'!J12</f>
        <v>84.6</v>
      </c>
      <c r="J12" s="26">
        <f>'[1]barn_types_e'!K12</f>
        <v>2975</v>
      </c>
      <c r="N12" s="49">
        <f t="shared" si="0"/>
        <v>2893</v>
      </c>
    </row>
    <row r="13" spans="1:14" ht="15">
      <c r="A13" s="50" t="s">
        <v>14</v>
      </c>
      <c r="B13" s="21">
        <f>'[1]barn_types_e'!C13</f>
        <v>39</v>
      </c>
      <c r="C13" s="52">
        <f>'[1]barn_types_e'!D13</f>
        <v>0.4875</v>
      </c>
      <c r="D13" s="22">
        <f>'[1]barn_types_e'!E13</f>
        <v>62.9</v>
      </c>
      <c r="E13" s="28">
        <f>'[1]barn_types_e'!F13</f>
        <v>41</v>
      </c>
      <c r="F13" s="53">
        <f>'[1]barn_types_e'!G13</f>
        <v>0.5125</v>
      </c>
      <c r="G13" s="22">
        <f>'[1]barn_types_e'!H13</f>
        <v>177.1</v>
      </c>
      <c r="H13" s="29">
        <f>'[1]barn_types_e'!I13</f>
        <v>10</v>
      </c>
      <c r="I13" s="25" t="str">
        <f>'[1]barn_types_e'!J13</f>
        <v>-</v>
      </c>
      <c r="J13" s="26">
        <f>'[1]barn_types_e'!K13</f>
        <v>90</v>
      </c>
      <c r="N13" s="49">
        <f t="shared" si="0"/>
        <v>80</v>
      </c>
    </row>
    <row r="14" spans="1:14" ht="15">
      <c r="A14" s="50" t="s">
        <v>15</v>
      </c>
      <c r="B14" s="21">
        <f>'[1]barn_types_e'!C14</f>
        <v>49</v>
      </c>
      <c r="C14" s="52">
        <f>'[1]barn_types_e'!D14</f>
        <v>0.5104166666666666</v>
      </c>
      <c r="D14" s="22">
        <f>'[1]barn_types_e'!E14</f>
        <v>61.2</v>
      </c>
      <c r="E14" s="28">
        <f>'[1]barn_types_e'!F14</f>
        <v>47</v>
      </c>
      <c r="F14" s="52">
        <f>'[1]barn_types_e'!G14</f>
        <v>0.4895833333333333</v>
      </c>
      <c r="G14" s="22">
        <f>'[1]barn_types_e'!H14</f>
        <v>132.9</v>
      </c>
      <c r="H14" s="29">
        <f>'[1]barn_types_e'!I14</f>
        <v>4</v>
      </c>
      <c r="I14" s="25">
        <f>'[1]barn_types_e'!J14</f>
        <v>0</v>
      </c>
      <c r="J14" s="26">
        <f>'[1]barn_types_e'!K14</f>
        <v>100</v>
      </c>
      <c r="N14" s="49">
        <f t="shared" si="0"/>
        <v>96</v>
      </c>
    </row>
    <row r="15" spans="1:14" ht="15">
      <c r="A15" s="50" t="s">
        <v>16</v>
      </c>
      <c r="B15" s="21">
        <f>'[1]barn_types_e'!C15</f>
        <v>41</v>
      </c>
      <c r="C15" s="52">
        <f>'[1]barn_types_e'!D15</f>
        <v>0.5256410256410257</v>
      </c>
      <c r="D15" s="22">
        <f>'[1]barn_types_e'!E15</f>
        <v>70.3</v>
      </c>
      <c r="E15" s="28">
        <f>'[1]barn_types_e'!F15</f>
        <v>37</v>
      </c>
      <c r="F15" s="52">
        <f>'[1]barn_types_e'!G15</f>
        <v>0.47435897435897434</v>
      </c>
      <c r="G15" s="22">
        <f>'[1]barn_types_e'!H15</f>
        <v>107.8</v>
      </c>
      <c r="H15" s="29">
        <f>'[1]barn_types_e'!I15</f>
        <v>3</v>
      </c>
      <c r="I15" s="25">
        <f>'[1]barn_types_e'!J15</f>
        <v>56</v>
      </c>
      <c r="J15" s="26">
        <f>'[1]barn_types_e'!K15</f>
        <v>81</v>
      </c>
      <c r="N15" s="49">
        <f t="shared" si="0"/>
        <v>78</v>
      </c>
    </row>
    <row r="16" spans="1:14" ht="15">
      <c r="A16" s="54" t="s">
        <v>17</v>
      </c>
      <c r="B16" s="31">
        <f>'[1]barn_types_e'!C16</f>
        <v>1</v>
      </c>
      <c r="C16" s="55">
        <f>'[1]barn_types_e'!D16</f>
        <v>0.16666666666666666</v>
      </c>
      <c r="D16" s="32">
        <f>'[1]barn_types_e'!E16</f>
        <v>254</v>
      </c>
      <c r="E16" s="33">
        <f>'[1]barn_types_e'!F16</f>
        <v>5</v>
      </c>
      <c r="F16" s="55">
        <f>'[1]barn_types_e'!G16</f>
        <v>0.8333333333333334</v>
      </c>
      <c r="G16" s="32">
        <f>'[1]barn_types_e'!H16</f>
        <v>253.4</v>
      </c>
      <c r="H16" s="34">
        <f>'[1]barn_types_e'!I16</f>
        <v>0</v>
      </c>
      <c r="I16" s="35">
        <f>'[1]barn_types_e'!J16</f>
        <v>0</v>
      </c>
      <c r="J16" s="36">
        <f>'[1]barn_types_e'!K16</f>
        <v>6</v>
      </c>
      <c r="N16" s="49">
        <f t="shared" si="0"/>
        <v>6</v>
      </c>
    </row>
    <row r="17" spans="1:14" ht="15">
      <c r="A17" s="8" t="s">
        <v>18</v>
      </c>
      <c r="B17" s="37">
        <f>'[1]barn_types_e'!C17</f>
        <v>4042</v>
      </c>
      <c r="C17" s="38">
        <f>'[1]barn_types_e'!D17</f>
        <v>0.7282882882882883</v>
      </c>
      <c r="D17" s="39" t="str">
        <f>'[1]barn_types_e'!E17</f>
        <v>-</v>
      </c>
      <c r="E17" s="40">
        <f>'[1]barn_types_e'!F17</f>
        <v>1508</v>
      </c>
      <c r="F17" s="41">
        <f>'[1]barn_types_e'!G17</f>
        <v>0.2717117117117117</v>
      </c>
      <c r="G17" s="42">
        <f>'[1]barn_types_e'!H17</f>
        <v>0</v>
      </c>
      <c r="H17" s="43">
        <f>'[1]barn_types_e'!I17</f>
        <v>103</v>
      </c>
      <c r="I17" s="44">
        <f>'[1]barn_types_e'!J17</f>
        <v>0</v>
      </c>
      <c r="J17" s="45">
        <f>'[1]barn_types_e'!K17</f>
        <v>5653</v>
      </c>
      <c r="N17" s="49">
        <f>SUM(N7:N16)</f>
        <v>5550</v>
      </c>
    </row>
    <row r="32" ht="15">
      <c r="A32" s="9"/>
    </row>
    <row r="33" ht="15">
      <c r="A33" s="9" t="s">
        <v>19</v>
      </c>
    </row>
    <row r="34" ht="15">
      <c r="A34" s="9" t="s">
        <v>21</v>
      </c>
    </row>
    <row r="35" ht="15">
      <c r="A35" s="9" t="s">
        <v>22</v>
      </c>
    </row>
    <row r="36" spans="1:15" ht="15.75">
      <c r="A36" s="1"/>
      <c r="B36" s="72" t="s">
        <v>24</v>
      </c>
      <c r="C36" s="72"/>
      <c r="D36" s="72"/>
      <c r="E36" s="72"/>
      <c r="F36" s="72"/>
      <c r="G36" s="72"/>
      <c r="H36" s="72"/>
      <c r="I36" s="72"/>
      <c r="J36" s="1"/>
      <c r="K36" s="1"/>
      <c r="L36" s="1"/>
      <c r="M36" s="1"/>
      <c r="N36" s="1"/>
      <c r="O36" s="1"/>
    </row>
    <row r="37" spans="1:15" ht="15.75">
      <c r="A37" s="1"/>
      <c r="B37" s="72">
        <v>2021</v>
      </c>
      <c r="C37" s="72"/>
      <c r="D37" s="72"/>
      <c r="E37" s="72"/>
      <c r="F37" s="72"/>
      <c r="G37" s="72"/>
      <c r="H37" s="72"/>
      <c r="I37" s="72"/>
      <c r="J37" s="1"/>
      <c r="K37" s="1"/>
      <c r="L37" s="46"/>
      <c r="M37" s="46"/>
      <c r="N37" s="46"/>
      <c r="O37" s="46"/>
    </row>
    <row r="38" spans="2:8" ht="15">
      <c r="B38" s="10"/>
      <c r="C38" s="10"/>
      <c r="G38" s="10"/>
      <c r="H38" s="10"/>
    </row>
    <row r="39" spans="3:10" ht="4.5" customHeight="1">
      <c r="C39" s="89" t="s">
        <v>20</v>
      </c>
      <c r="D39" s="89"/>
      <c r="E39" s="89"/>
      <c r="F39" s="89"/>
      <c r="G39" s="89"/>
      <c r="H39" s="89"/>
      <c r="I39" s="89"/>
      <c r="J39" s="89"/>
    </row>
    <row r="40" spans="2:9" ht="15" customHeight="1">
      <c r="B40" s="73" t="s">
        <v>2</v>
      </c>
      <c r="C40" s="85" t="s">
        <v>0</v>
      </c>
      <c r="D40" s="86"/>
      <c r="E40" s="86"/>
      <c r="F40" s="87" t="s">
        <v>1</v>
      </c>
      <c r="G40" s="87"/>
      <c r="H40" s="87"/>
      <c r="I40" s="88" t="s">
        <v>4</v>
      </c>
    </row>
    <row r="41" spans="2:9" ht="30">
      <c r="B41" s="84"/>
      <c r="C41" s="5" t="s">
        <v>5</v>
      </c>
      <c r="D41" s="5" t="s">
        <v>6</v>
      </c>
      <c r="E41" s="5" t="s">
        <v>7</v>
      </c>
      <c r="F41" s="5" t="s">
        <v>5</v>
      </c>
      <c r="G41" s="6" t="s">
        <v>6</v>
      </c>
      <c r="H41" s="5" t="s">
        <v>7</v>
      </c>
      <c r="I41" s="83"/>
    </row>
    <row r="42" spans="2:9" ht="13.5" customHeight="1">
      <c r="B42" s="56" t="s">
        <v>8</v>
      </c>
      <c r="C42" s="57">
        <f>'[1]barn_types_e'!D41</f>
        <v>0</v>
      </c>
      <c r="D42" s="57">
        <f>'[1]barn_types_e'!E41</f>
        <v>0</v>
      </c>
      <c r="E42" s="57">
        <f>'[1]barn_types_e'!F41</f>
        <v>0</v>
      </c>
      <c r="F42" s="57">
        <f>'[1]barn_types_e'!G41</f>
        <v>53</v>
      </c>
      <c r="G42" s="17">
        <f>'[1]barn_types_e'!H41</f>
        <v>1</v>
      </c>
      <c r="H42" s="57">
        <f>'[1]barn_types_e'!I41</f>
        <v>171.8</v>
      </c>
      <c r="I42" s="58">
        <f>'[1]barn_types_e'!J41</f>
        <v>53</v>
      </c>
    </row>
    <row r="43" spans="2:9" ht="13.5" customHeight="1">
      <c r="B43" s="59" t="s">
        <v>9</v>
      </c>
      <c r="C43" s="57">
        <f>'[1]barn_types_e'!D42</f>
        <v>0</v>
      </c>
      <c r="D43" s="57">
        <f>'[1]barn_types_e'!E42</f>
        <v>0</v>
      </c>
      <c r="E43" s="57">
        <f>'[1]barn_types_e'!F42</f>
        <v>0</v>
      </c>
      <c r="F43" s="60">
        <f>'[1]barn_types_e'!G42</f>
        <v>60</v>
      </c>
      <c r="G43" s="17">
        <f>'[1]barn_types_e'!H42</f>
        <v>1</v>
      </c>
      <c r="H43" s="60">
        <f>'[1]barn_types_e'!I42</f>
        <v>152.8</v>
      </c>
      <c r="I43" s="61">
        <f>'[1]barn_types_e'!J42</f>
        <v>60</v>
      </c>
    </row>
    <row r="44" spans="2:9" ht="13.5" customHeight="1">
      <c r="B44" s="59" t="s">
        <v>10</v>
      </c>
      <c r="C44" s="57">
        <f>'[1]barn_types_e'!D43</f>
        <v>0</v>
      </c>
      <c r="D44" s="57">
        <f>'[1]barn_types_e'!E43</f>
        <v>0</v>
      </c>
      <c r="E44" s="57">
        <f>'[1]barn_types_e'!F43</f>
        <v>0</v>
      </c>
      <c r="F44" s="60">
        <f>'[1]barn_types_e'!G43</f>
        <v>18</v>
      </c>
      <c r="G44" s="17">
        <f>'[1]barn_types_e'!H43</f>
        <v>1</v>
      </c>
      <c r="H44" s="60">
        <f>'[1]barn_types_e'!I43</f>
        <v>145.9</v>
      </c>
      <c r="I44" s="61">
        <f>'[1]barn_types_e'!J43</f>
        <v>18</v>
      </c>
    </row>
    <row r="45" spans="2:9" ht="13.5" customHeight="1">
      <c r="B45" s="59" t="s">
        <v>11</v>
      </c>
      <c r="C45" s="62">
        <f>'[1]barn_types_e'!D44</f>
        <v>2</v>
      </c>
      <c r="D45" s="90">
        <f>'[1]barn_types_e'!E44</f>
        <v>0.03636363636363636</v>
      </c>
      <c r="E45" s="57">
        <f>'[1]barn_types_e'!F44</f>
        <v>58.5</v>
      </c>
      <c r="F45" s="60">
        <f>'[1]barn_types_e'!G44</f>
        <v>53</v>
      </c>
      <c r="G45" s="17">
        <f>'[1]barn_types_e'!H44</f>
        <v>0.9636363636363636</v>
      </c>
      <c r="H45" s="60">
        <f>'[1]barn_types_e'!I44</f>
        <v>205.4</v>
      </c>
      <c r="I45" s="61">
        <f>'[1]barn_types_e'!J44</f>
        <v>55</v>
      </c>
    </row>
    <row r="46" spans="2:9" ht="13.5" customHeight="1">
      <c r="B46" s="59" t="s">
        <v>12</v>
      </c>
      <c r="C46" s="62">
        <f>'[1]barn_types_e'!D45</f>
        <v>5</v>
      </c>
      <c r="D46" s="27">
        <f>'[1]barn_types_e'!E45</f>
        <v>0.015527950310559006</v>
      </c>
      <c r="E46" s="63">
        <f>'[1]barn_types_e'!F45</f>
        <v>140.2</v>
      </c>
      <c r="F46" s="63">
        <f>'[1]barn_types_e'!G45</f>
        <v>317</v>
      </c>
      <c r="G46" s="27">
        <f>'[1]barn_types_e'!H45</f>
        <v>0.984472049689441</v>
      </c>
      <c r="H46" s="60">
        <f>'[1]barn_types_e'!I45</f>
        <v>115.4</v>
      </c>
      <c r="I46" s="61">
        <f>'[1]barn_types_e'!J45</f>
        <v>322</v>
      </c>
    </row>
    <row r="47" spans="2:9" ht="13.5" customHeight="1">
      <c r="B47" s="59" t="s">
        <v>13</v>
      </c>
      <c r="C47" s="62">
        <f>'[1]barn_types_e'!D46</f>
        <v>67</v>
      </c>
      <c r="D47" s="27">
        <f>'[1]barn_types_e'!E46</f>
        <v>0.15261958997722094</v>
      </c>
      <c r="E47" s="63">
        <f>'[1]barn_types_e'!F46</f>
        <v>87.5</v>
      </c>
      <c r="F47" s="63">
        <f>'[1]barn_types_e'!G46</f>
        <v>372</v>
      </c>
      <c r="G47" s="27">
        <f>'[1]barn_types_e'!H46</f>
        <v>0.8473804100227791</v>
      </c>
      <c r="H47" s="60">
        <f>'[1]barn_types_e'!I46</f>
        <v>114.2</v>
      </c>
      <c r="I47" s="61">
        <f>'[1]barn_types_e'!J46</f>
        <v>439</v>
      </c>
    </row>
    <row r="48" spans="2:9" ht="13.5" customHeight="1">
      <c r="B48" s="59" t="s">
        <v>14</v>
      </c>
      <c r="C48" s="62">
        <f>'[1]barn_types_e'!D47</f>
        <v>0</v>
      </c>
      <c r="D48" s="57">
        <f>'[1]barn_types_e'!E47</f>
        <v>0</v>
      </c>
      <c r="E48" s="57">
        <f>'[1]barn_types_e'!F47</f>
        <v>0</v>
      </c>
      <c r="F48" s="63">
        <f>'[1]barn_types_e'!G47</f>
        <v>24</v>
      </c>
      <c r="G48" s="27">
        <f>'[1]barn_types_e'!H47</f>
        <v>1</v>
      </c>
      <c r="H48" s="60">
        <f>'[1]barn_types_e'!I47</f>
        <v>81.7</v>
      </c>
      <c r="I48" s="61">
        <f>'[1]barn_types_e'!J47</f>
        <v>24</v>
      </c>
    </row>
    <row r="49" spans="2:9" ht="13.5" customHeight="1">
      <c r="B49" s="59" t="s">
        <v>15</v>
      </c>
      <c r="C49" s="57">
        <f>'[1]barn_types_e'!D48</f>
        <v>0</v>
      </c>
      <c r="D49" s="57">
        <f>'[1]barn_types_e'!E48</f>
        <v>0</v>
      </c>
      <c r="E49" s="57">
        <f>'[1]barn_types_e'!F48</f>
        <v>0</v>
      </c>
      <c r="F49" s="60">
        <f>'[1]barn_types_e'!G48</f>
        <v>12</v>
      </c>
      <c r="G49" s="27">
        <f>'[1]barn_types_e'!H48</f>
        <v>1</v>
      </c>
      <c r="H49" s="60">
        <f>'[1]barn_types_e'!I48</f>
        <v>122.7</v>
      </c>
      <c r="I49" s="61">
        <f>'[1]barn_types_e'!J48</f>
        <v>12</v>
      </c>
    </row>
    <row r="50" spans="2:9" ht="13.5" customHeight="1">
      <c r="B50" s="59" t="s">
        <v>16</v>
      </c>
      <c r="C50" s="57">
        <f>'[1]barn_types_e'!D49</f>
        <v>0</v>
      </c>
      <c r="D50" s="57">
        <f>'[1]barn_types_e'!E49</f>
        <v>0</v>
      </c>
      <c r="E50" s="57">
        <f>'[1]barn_types_e'!F49</f>
        <v>0</v>
      </c>
      <c r="F50" s="60">
        <f>'[1]barn_types_e'!G49</f>
        <v>6</v>
      </c>
      <c r="G50" s="27">
        <f>'[1]barn_types_e'!H49</f>
        <v>1</v>
      </c>
      <c r="H50" s="60">
        <f>'[1]barn_types_e'!I49</f>
        <v>132.3</v>
      </c>
      <c r="I50" s="61">
        <f>'[1]barn_types_e'!J49</f>
        <v>6</v>
      </c>
    </row>
    <row r="51" spans="2:9" ht="13.5" customHeight="1">
      <c r="B51" s="64" t="s">
        <v>17</v>
      </c>
      <c r="C51" s="57">
        <f>'[1]barn_types_e'!D50</f>
        <v>0</v>
      </c>
      <c r="D51" s="57">
        <f>'[1]barn_types_e'!E50</f>
        <v>0</v>
      </c>
      <c r="E51" s="57">
        <f>'[1]barn_types_e'!F50</f>
        <v>0</v>
      </c>
      <c r="F51" s="60">
        <f>'[1]barn_types_e'!G50</f>
        <v>2</v>
      </c>
      <c r="G51" s="27">
        <f>'[1]barn_types_e'!H50</f>
        <v>1</v>
      </c>
      <c r="H51" s="65">
        <f>'[1]barn_types_e'!I50</f>
        <v>134</v>
      </c>
      <c r="I51" s="66">
        <f>'[1]barn_types_e'!J50</f>
        <v>2</v>
      </c>
    </row>
    <row r="52" spans="2:9" ht="13.5" customHeight="1">
      <c r="B52" s="8" t="s">
        <v>18</v>
      </c>
      <c r="C52" s="67">
        <f>'[1]barn_types_e'!D51</f>
        <v>74</v>
      </c>
      <c r="D52" s="68">
        <f>'[1]barn_types_e'!E51</f>
        <v>0.07467204843592332</v>
      </c>
      <c r="E52" s="39">
        <f>'[1]barn_types_e'!F51</f>
        <v>0</v>
      </c>
      <c r="F52" s="69">
        <f>'[1]barn_types_e'!G51</f>
        <v>917</v>
      </c>
      <c r="G52" s="68">
        <f>'[1]barn_types_e'!H51</f>
        <v>0.9253279515640767</v>
      </c>
      <c r="H52" s="39">
        <f>'[1]barn_types_e'!I51</f>
        <v>0</v>
      </c>
      <c r="I52" s="70">
        <f>'[1]barn_types_e'!J51</f>
        <v>991</v>
      </c>
    </row>
    <row r="53" ht="6" customHeight="1"/>
    <row r="66" ht="12" customHeight="1"/>
    <row r="68" ht="15">
      <c r="A68" s="11" t="s">
        <v>19</v>
      </c>
    </row>
    <row r="69" ht="15">
      <c r="A69" s="11" t="s">
        <v>21</v>
      </c>
    </row>
    <row r="70" ht="15">
      <c r="A70" s="9" t="s">
        <v>22</v>
      </c>
    </row>
    <row r="71" ht="15">
      <c r="A71" s="12"/>
    </row>
  </sheetData>
  <sheetProtection/>
  <mergeCells count="14">
    <mergeCell ref="B36:I36"/>
    <mergeCell ref="B37:I37"/>
    <mergeCell ref="B40:B41"/>
    <mergeCell ref="C40:E40"/>
    <mergeCell ref="F40:H40"/>
    <mergeCell ref="I40:I41"/>
    <mergeCell ref="C39:J39"/>
    <mergeCell ref="A1:J1"/>
    <mergeCell ref="A2:J2"/>
    <mergeCell ref="A5:A6"/>
    <mergeCell ref="B5:D5"/>
    <mergeCell ref="E5:G5"/>
    <mergeCell ref="H5:I5"/>
    <mergeCell ref="J5:J6"/>
  </mergeCells>
  <printOptions/>
  <pageMargins left="0.7" right="0.7" top="0.75" bottom="0.75" header="0.3" footer="0.3"/>
  <pageSetup horizontalDpi="600" verticalDpi="600" orientation="landscape" scale="94" r:id="rId3"/>
  <headerFooter>
    <oddHeader>&amp;L&amp;G&amp;R&amp;G</oddHeader>
  </headerFooter>
  <rowBreaks count="1" manualBreakCount="1">
    <brk id="35" max="9" man="1"/>
  </rowBreaks>
  <colBreaks count="1" manualBreakCount="1">
    <brk id="10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AAFC-AAC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Potvin, Roxanne</dc:creator>
  <cp:keywords/>
  <dc:description/>
  <cp:lastModifiedBy>Potvin, Roxanne</cp:lastModifiedBy>
  <cp:lastPrinted>2022-04-26T18:12:11Z</cp:lastPrinted>
  <dcterms:created xsi:type="dcterms:W3CDTF">2017-08-03T18:01:59Z</dcterms:created>
  <dcterms:modified xsi:type="dcterms:W3CDTF">2022-04-28T14:43:13Z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