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ID-MIS\DATA MANAGEMENT\5 - Datasets\3 - Dairy\Quota Exchange\"/>
    </mc:Choice>
  </mc:AlternateContent>
  <bookViews>
    <workbookView xWindow="14520" yWindow="-285" windowWidth="14310" windowHeight="14055" tabRatio="599"/>
  </bookViews>
  <sheets>
    <sheet name="Quota" sheetId="1" r:id="rId1"/>
  </sheets>
  <definedNames>
    <definedName name="_xlnm.Print_Area" localSheetId="0">Quota!$A$1:$M$46</definedName>
  </definedNames>
  <calcPr calcId="162913"/>
</workbook>
</file>

<file path=xl/calcChain.xml><?xml version="1.0" encoding="utf-8"?>
<calcChain xmlns="http://schemas.openxmlformats.org/spreadsheetml/2006/main">
  <c r="J35" i="1" l="1"/>
  <c r="J31" i="1"/>
  <c r="J27" i="1"/>
  <c r="J15" i="1"/>
  <c r="J11" i="1"/>
  <c r="J7" i="1"/>
  <c r="J19" i="1"/>
  <c r="I7" i="1" l="1"/>
  <c r="I11" i="1"/>
  <c r="I15" i="1"/>
  <c r="I19" i="1"/>
  <c r="I23" i="1"/>
  <c r="I27" i="1"/>
  <c r="I31" i="1"/>
  <c r="I35" i="1"/>
  <c r="I39" i="1"/>
  <c r="H27" i="1" l="1"/>
  <c r="G27" i="1"/>
  <c r="F27" i="1"/>
  <c r="E27" i="1"/>
  <c r="D27" i="1"/>
  <c r="C27" i="1"/>
  <c r="B27" i="1"/>
  <c r="H7" i="1"/>
  <c r="H39" i="1"/>
  <c r="G39" i="1"/>
  <c r="F39" i="1"/>
  <c r="E39" i="1"/>
  <c r="D39" i="1"/>
  <c r="C39" i="1"/>
  <c r="B39" i="1"/>
  <c r="H35" i="1"/>
  <c r="G35" i="1"/>
  <c r="F35" i="1"/>
  <c r="E35" i="1"/>
  <c r="D35" i="1"/>
  <c r="C35" i="1"/>
  <c r="B35" i="1"/>
  <c r="H31" i="1"/>
  <c r="G31" i="1"/>
  <c r="E31" i="1"/>
  <c r="D31" i="1"/>
  <c r="C31" i="1"/>
  <c r="B31" i="1"/>
  <c r="H23" i="1"/>
  <c r="G23" i="1"/>
  <c r="F23" i="1"/>
  <c r="D23" i="1"/>
  <c r="C23" i="1"/>
  <c r="B23" i="1"/>
  <c r="H19" i="1"/>
  <c r="G19" i="1"/>
  <c r="F19" i="1"/>
  <c r="E19" i="1"/>
  <c r="D19" i="1"/>
  <c r="C19" i="1"/>
  <c r="B19" i="1"/>
  <c r="H15" i="1"/>
  <c r="G15" i="1"/>
  <c r="F15" i="1"/>
  <c r="E15" i="1"/>
  <c r="D15" i="1"/>
  <c r="C15" i="1"/>
  <c r="B15" i="1"/>
  <c r="H11" i="1"/>
  <c r="G11" i="1"/>
  <c r="F11" i="1"/>
  <c r="E11" i="1"/>
  <c r="D11" i="1"/>
  <c r="C11" i="1"/>
  <c r="B11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<sst xmlns="http://schemas.openxmlformats.org/spreadsheetml/2006/main" count="60" uniqueCount="34">
  <si>
    <t>Source: Provincial Milk Boards and Agencies</t>
  </si>
  <si>
    <t>Total value (x$1,000)</t>
  </si>
  <si>
    <t>Average price ($/kg of butterfat/day)</t>
  </si>
  <si>
    <t>Quantity (kilogram of butterfat/day)</t>
  </si>
  <si>
    <t>102.56</t>
  </si>
  <si>
    <t>Compiled by Agriculture and agri-food Canada, Animal industry division, Market information section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</si>
  <si>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</si>
  <si>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</si>
  <si>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</si>
  <si>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</si>
  <si>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</si>
  <si>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</si>
  <si>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</si>
  <si>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</si>
  <si>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</si>
  <si>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</si>
  <si>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</si>
  <si>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</si>
  <si>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British Columbia</t>
  </si>
  <si>
    <t>Alberta</t>
  </si>
  <si>
    <t>Saskatchewan</t>
  </si>
  <si>
    <t>Manitoba</t>
  </si>
  <si>
    <t>Ontario</t>
  </si>
  <si>
    <t>Quebec</t>
  </si>
  <si>
    <t>New Brunswick</t>
  </si>
  <si>
    <t>Nova Scotia</t>
  </si>
  <si>
    <t>Prince Edward Island</t>
  </si>
  <si>
    <t>2021</t>
  </si>
  <si>
    <t>-: No exchange or no data</t>
  </si>
  <si>
    <r>
      <rPr>
        <b/>
        <sz val="9"/>
        <rFont val="Arial"/>
        <family val="2"/>
      </rPr>
      <t>Quantity</t>
    </r>
    <r>
      <rPr>
        <sz val="9"/>
        <rFont val="Arial"/>
        <family val="2"/>
      </rPr>
      <t xml:space="preserve"> ( kg of butterfat/day): Number of kilograms of butterfat of quota of milk production traded during the month.</t>
    </r>
  </si>
  <si>
    <r>
      <rPr>
        <b/>
        <sz val="9"/>
        <rFont val="Arial"/>
        <family val="2"/>
      </rPr>
      <t>Average price</t>
    </r>
    <r>
      <rPr>
        <sz val="9"/>
        <rFont val="Arial"/>
        <family val="2"/>
      </rPr>
      <t xml:space="preserve"> ($/kg of butterfat/day): average price of kilograms of butterfat of quota of milk production traded during the month.</t>
    </r>
  </si>
  <si>
    <r>
      <rPr>
        <b/>
        <sz val="9"/>
        <rFont val="Arial"/>
        <family val="2"/>
      </rPr>
      <t>Total value</t>
    </r>
    <r>
      <rPr>
        <sz val="9"/>
        <rFont val="Arial"/>
        <family val="2"/>
      </rPr>
      <t xml:space="preserve"> (x1,000$): Total value in thousand of dollars of the traded during the month. Calculated by AAFC: Quantity x Average price = Total value</t>
    </r>
  </si>
  <si>
    <t>Monthly trade of milk quota by province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</si>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</sst>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0_);_(* \(#,##0.00\);_(* &quot;-&quot;_);_(@_)"/>
  </numFmts>
  <fonts count="15" x14ac:knownFonts="1">
    <font>
      <sz val="10"/>
      <name val="Arial"/>
    </font>
    <font>
      <sz val="10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10"/>
      <color indexed="9"/>
      <name val="Arial"/>
      <family val="2"/>
    </font>
    <font>
      <sz val="10"/>
      <color indexed="18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55"/>
      </patternFill>
    </fill>
    <fill>
      <patternFill patternType="solid">
        <fgColor rgb="FFFFFFFF"/>
        <bgColor rgb="FF96969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5" fillId="2" borderId="1" applyProtection="0">
      <alignment horizontal="right" vertical="center"/>
    </xf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</cellStyleXfs>
  <cellXfs count="56">
    <xf numFmtId="0" fontId="0" fillId="0" borderId="0" xfId="0"/>
    <xf numFmtId="0" fontId="2" fillId="0" borderId="0" xfId="0" applyFont="1" applyFill="1"/>
    <xf numFmtId="0" fontId="2" fillId="0" borderId="0" xfId="0" applyFont="1"/>
    <xf numFmtId="15" fontId="3" fillId="2" borderId="0" xfId="0" applyNumberFormat="1" applyFont="1" applyFill="1" applyBorder="1"/>
    <xf numFmtId="0" fontId="3" fillId="0" borderId="0" xfId="0" applyFont="1" applyFill="1" applyBorder="1"/>
    <xf numFmtId="164" fontId="3" fillId="0" borderId="0" xfId="1" applyFont="1" applyFill="1" applyBorder="1">
      <alignment horizontal="right" vertical="center"/>
    </xf>
    <xf numFmtId="0" fontId="2" fillId="0" borderId="0" xfId="0" applyFont="1" applyFill="1" applyBorder="1"/>
    <xf numFmtId="37" fontId="2" fillId="0" borderId="0" xfId="0" applyNumberFormat="1" applyFont="1" applyFill="1" applyBorder="1"/>
    <xf numFmtId="0" fontId="7" fillId="3" borderId="0" xfId="0" applyFont="1" applyFill="1"/>
    <xf numFmtId="37" fontId="6" fillId="3" borderId="2" xfId="0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/>
    <xf numFmtId="0" fontId="10" fillId="0" borderId="0" xfId="0" applyFont="1"/>
    <xf numFmtId="0" fontId="2" fillId="4" borderId="0" xfId="0" applyFont="1" applyFill="1"/>
    <xf numFmtId="0" fontId="9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0" borderId="0" xfId="0" applyFont="1"/>
    <xf numFmtId="37" fontId="6" fillId="3" borderId="5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2" fillId="0" borderId="0" xfId="0" quotePrefix="1" applyFont="1" applyFill="1" applyBorder="1"/>
    <xf numFmtId="0" fontId="12" fillId="0" borderId="0" xfId="0" applyFont="1"/>
    <xf numFmtId="0" fontId="4" fillId="0" borderId="0" xfId="0" applyFont="1" applyFill="1"/>
    <xf numFmtId="0" fontId="7" fillId="0" borderId="0" xfId="0" applyFont="1" applyFill="1" applyBorder="1"/>
    <xf numFmtId="0" fontId="7" fillId="0" borderId="0" xfId="0" applyFont="1" applyFill="1"/>
    <xf numFmtId="0" fontId="5" fillId="2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5" fillId="0" borderId="9" xfId="0" applyFont="1" applyFill="1" applyBorder="1"/>
    <xf numFmtId="41" fontId="1" fillId="2" borderId="6" xfId="2" quotePrefix="1" applyNumberFormat="1" applyFont="1" applyFill="1" applyBorder="1" applyAlignment="1">
      <alignment vertical="center"/>
    </xf>
    <xf numFmtId="41" fontId="1" fillId="2" borderId="8" xfId="2" quotePrefix="1" applyNumberFormat="1" applyFont="1" applyFill="1" applyBorder="1" applyAlignment="1">
      <alignment vertical="center"/>
    </xf>
    <xf numFmtId="41" fontId="5" fillId="2" borderId="6" xfId="2" applyNumberFormat="1" applyFont="1" applyFill="1" applyBorder="1" applyAlignment="1">
      <alignment vertical="center"/>
    </xf>
    <xf numFmtId="41" fontId="5" fillId="2" borderId="6" xfId="2" quotePrefix="1" applyNumberFormat="1" applyFont="1" applyFill="1" applyBorder="1" applyAlignment="1">
      <alignment vertical="center"/>
    </xf>
    <xf numFmtId="41" fontId="5" fillId="2" borderId="8" xfId="2" applyNumberFormat="1" applyFont="1" applyFill="1" applyBorder="1" applyAlignment="1">
      <alignment vertical="center"/>
    </xf>
    <xf numFmtId="165" fontId="5" fillId="5" borderId="6" xfId="1" applyNumberFormat="1" applyFont="1" applyFill="1" applyBorder="1" applyAlignment="1">
      <alignment horizontal="right" vertical="center"/>
    </xf>
    <xf numFmtId="165" fontId="1" fillId="2" borderId="6" xfId="2" quotePrefix="1" applyNumberFormat="1" applyFont="1" applyFill="1" applyBorder="1" applyAlignment="1">
      <alignment horizontal="right" vertical="center"/>
    </xf>
    <xf numFmtId="165" fontId="5" fillId="6" borderId="6" xfId="1" applyNumberFormat="1" applyFont="1" applyFill="1" applyBorder="1" applyAlignment="1">
      <alignment horizontal="right" vertical="center"/>
    </xf>
    <xf numFmtId="43" fontId="1" fillId="2" borderId="6" xfId="2" quotePrefix="1" applyNumberFormat="1" applyFont="1" applyFill="1" applyBorder="1" applyAlignment="1">
      <alignment horizontal="left" vertical="center"/>
    </xf>
    <xf numFmtId="43" fontId="1" fillId="2" borderId="8" xfId="2" quotePrefix="1" applyNumberFormat="1" applyFont="1" applyFill="1" applyBorder="1" applyAlignment="1">
      <alignment horizontal="left" vertical="center"/>
    </xf>
    <xf numFmtId="43" fontId="1" fillId="2" borderId="10" xfId="2" quotePrefix="1" applyNumberFormat="1" applyFont="1" applyFill="1" applyBorder="1" applyAlignment="1">
      <alignment horizontal="left" vertical="center"/>
    </xf>
    <xf numFmtId="43" fontId="1" fillId="7" borderId="10" xfId="2" quotePrefix="1" applyNumberFormat="1" applyFont="1" applyFill="1" applyBorder="1" applyAlignment="1">
      <alignment horizontal="left" vertical="center"/>
    </xf>
    <xf numFmtId="43" fontId="1" fillId="2" borderId="11" xfId="2" quotePrefix="1" applyNumberFormat="1" applyFont="1" applyFill="1" applyBorder="1" applyAlignment="1">
      <alignment horizontal="left" vertical="center"/>
    </xf>
    <xf numFmtId="165" fontId="1" fillId="2" borderId="8" xfId="2" quotePrefix="1" applyNumberFormat="1" applyFont="1" applyFill="1" applyBorder="1" applyAlignment="1">
      <alignment horizontal="right" vertical="center"/>
    </xf>
    <xf numFmtId="41" fontId="1" fillId="2" borderId="10" xfId="2" quotePrefix="1" applyNumberFormat="1" applyFont="1" applyFill="1" applyBorder="1" applyAlignment="1">
      <alignment vertical="center"/>
    </xf>
    <xf numFmtId="41" fontId="5" fillId="2" borderId="6" xfId="2" quotePrefix="1" applyNumberFormat="1" applyFont="1" applyFill="1" applyBorder="1" applyAlignment="1">
      <alignment horizontal="right" vertical="center"/>
    </xf>
    <xf numFmtId="43" fontId="1" fillId="2" borderId="10" xfId="2" quotePrefix="1" applyNumberFormat="1" applyFont="1" applyFill="1" applyBorder="1" applyAlignment="1">
      <alignment horizontal="right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7" xfId="7" applyFont="1" applyFill="1" applyBorder="1" applyAlignment="1">
      <alignment horizontal="center" vertical="center" wrapText="1"/>
    </xf>
    <xf numFmtId="0" fontId="11" fillId="4" borderId="6" xfId="7" applyFont="1" applyFill="1" applyBorder="1" applyAlignment="1">
      <alignment horizontal="center" vertical="center" wrapText="1"/>
    </xf>
    <xf numFmtId="0" fontId="11" fillId="4" borderId="8" xfId="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8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165" fontId="1" fillId="2" borderId="6" xfId="2" quotePrefix="1" applyNumberFormat="1" applyFont="1" applyFill="1" applyBorder="1" applyAlignment="1">
      <alignment vertical="center"/>
    </xf>
  </cellXfs>
  <cellStyles count="8">
    <cellStyle name="Comma" xfId="1" builtinId="3"/>
    <cellStyle name="Currency" xfId="2" builtinId="4"/>
    <cellStyle name="Currency 2" xfId="3"/>
    <cellStyle name="Currency 2 2" xfId="4"/>
    <cellStyle name="Currency 3" xfId="5"/>
    <cellStyle name="Currency 4" xfId="6"/>
    <cellStyle name="Normal" xfId="0" builtinId="0"/>
    <cellStyle name="Normal 2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E112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A54"/>
  <sheetViews>
    <sheetView showGridLines="0" tabSelected="1" zoomScaleNormal="100" zoomScaleSheetLayoutView="70" zoomScalePageLayoutView="70" workbookViewId="0">
      <pane ySplit="3" topLeftCell="A22" activePane="bottomLeft" state="frozen"/>
      <selection pane="bottomLeft" activeCell="A32" sqref="A32:M32"/>
    </sheetView>
  </sheetViews>
  <sheetFormatPr defaultRowHeight="12.75" x14ac:dyDescent="0.2"/>
  <cols>
    <col min="1" max="1" width="31.42578125" style="2" customWidth="1"/>
    <col min="2" max="13" width="14" style="2" customWidth="1"/>
    <col min="14" max="17" width="9.140625" style="1"/>
    <col min="184" max="16384" width="9.140625" style="2"/>
  </cols>
  <sheetData>
    <row r="1" spans="1:183" s="15" customFormat="1" ht="31.9" customHeight="1" x14ac:dyDescent="0.4">
      <c r="A1" s="49" t="s">
        <v>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20"/>
      <c r="O1" s="20"/>
      <c r="P1" s="20"/>
      <c r="Q1" s="20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</row>
    <row r="2" spans="1:183" ht="27.6" customHeight="1" thickBot="1" x14ac:dyDescent="0.25">
      <c r="A2" s="50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83" s="8" customFormat="1" ht="38.25" customHeight="1" x14ac:dyDescent="0.2">
      <c r="A3" s="13"/>
      <c r="B3" s="14" t="s">
        <v>6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  <c r="H3" s="14" t="s">
        <v>12</v>
      </c>
      <c r="I3" s="14" t="s">
        <v>13</v>
      </c>
      <c r="J3" s="14" t="s">
        <v>14</v>
      </c>
      <c r="K3" s="14" t="s">
        <v>15</v>
      </c>
      <c r="L3" s="9" t="s">
        <v>16</v>
      </c>
      <c r="M3" s="16" t="s">
        <v>17</v>
      </c>
      <c r="N3" s="21"/>
      <c r="O3" s="22"/>
      <c r="P3" s="22"/>
      <c r="Q3" s="22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</row>
    <row r="4" spans="1:183" s="12" customFormat="1" ht="15.75" customHeight="1" x14ac:dyDescent="0.2">
      <c r="A4" s="43" t="s">
        <v>18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  <c r="N4" s="6"/>
      <c r="O4" s="1"/>
      <c r="P4" s="1"/>
      <c r="Q4" s="1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</row>
    <row r="5" spans="1:183" s="1" customFormat="1" ht="15.75" customHeight="1" x14ac:dyDescent="0.2">
      <c r="A5" s="24" t="s">
        <v>3</v>
      </c>
      <c r="B5" s="31">
        <v>262.26</v>
      </c>
      <c r="C5" s="31">
        <v>295.86</v>
      </c>
      <c r="D5" s="31">
        <v>171.07</v>
      </c>
      <c r="E5" s="31">
        <v>1202.8499999999999</v>
      </c>
      <c r="F5" s="32">
        <v>0</v>
      </c>
      <c r="G5" s="32">
        <v>0</v>
      </c>
      <c r="H5" s="32">
        <v>40</v>
      </c>
      <c r="I5" s="31">
        <v>344.53</v>
      </c>
      <c r="J5" s="32">
        <v>217.53</v>
      </c>
      <c r="K5" s="32"/>
      <c r="L5" s="32"/>
      <c r="M5" s="39"/>
      <c r="N5" s="6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</row>
    <row r="6" spans="1:183" s="1" customFormat="1" ht="15.75" customHeight="1" x14ac:dyDescent="0.2">
      <c r="A6" s="24" t="s">
        <v>2</v>
      </c>
      <c r="B6" s="26">
        <v>36500</v>
      </c>
      <c r="C6" s="26">
        <v>36500</v>
      </c>
      <c r="D6" s="26">
        <v>36500</v>
      </c>
      <c r="E6" s="26">
        <v>36500</v>
      </c>
      <c r="F6" s="26">
        <v>0</v>
      </c>
      <c r="G6" s="26">
        <v>0</v>
      </c>
      <c r="H6" s="26">
        <v>36500</v>
      </c>
      <c r="I6" s="26">
        <v>36500</v>
      </c>
      <c r="J6" s="26">
        <v>36500</v>
      </c>
      <c r="K6" s="26"/>
      <c r="L6" s="26"/>
      <c r="M6" s="27"/>
      <c r="N6" s="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</row>
    <row r="7" spans="1:183" s="12" customFormat="1" ht="15.75" customHeight="1" x14ac:dyDescent="0.2">
      <c r="A7" s="24" t="s">
        <v>1</v>
      </c>
      <c r="B7" s="34">
        <f t="shared" ref="B7:J7" si="0">(B5*B6)/1000</f>
        <v>9572.49</v>
      </c>
      <c r="C7" s="34">
        <f t="shared" si="0"/>
        <v>10798.89</v>
      </c>
      <c r="D7" s="34">
        <f t="shared" si="0"/>
        <v>6244.0550000000003</v>
      </c>
      <c r="E7" s="34">
        <f t="shared" si="0"/>
        <v>43904.025000000001</v>
      </c>
      <c r="F7" s="26">
        <f t="shared" si="0"/>
        <v>0</v>
      </c>
      <c r="G7" s="26">
        <f t="shared" si="0"/>
        <v>0</v>
      </c>
      <c r="H7" s="34">
        <f t="shared" si="0"/>
        <v>1460</v>
      </c>
      <c r="I7" s="34">
        <f t="shared" si="0"/>
        <v>12575.344999999998</v>
      </c>
      <c r="J7" s="34">
        <f t="shared" si="0"/>
        <v>7939.8450000000003</v>
      </c>
      <c r="K7" s="34"/>
      <c r="L7" s="34"/>
      <c r="M7" s="35"/>
      <c r="N7" s="6"/>
      <c r="O7" s="1"/>
      <c r="P7" s="1"/>
      <c r="Q7" s="1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</row>
    <row r="8" spans="1:183" s="1" customFormat="1" ht="15.75" customHeight="1" x14ac:dyDescent="0.2">
      <c r="A8" s="43" t="s">
        <v>19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5"/>
      <c r="N8" s="6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</row>
    <row r="9" spans="1:183" s="1" customFormat="1" ht="15.75" customHeight="1" x14ac:dyDescent="0.2">
      <c r="A9" s="24" t="s">
        <v>3</v>
      </c>
      <c r="B9" s="31" t="s">
        <v>4</v>
      </c>
      <c r="C9" s="31">
        <v>49.12</v>
      </c>
      <c r="D9" s="31">
        <v>118.81</v>
      </c>
      <c r="E9" s="31">
        <v>85.97</v>
      </c>
      <c r="F9" s="31">
        <v>121.37</v>
      </c>
      <c r="G9" s="31">
        <v>76</v>
      </c>
      <c r="H9" s="31">
        <v>79</v>
      </c>
      <c r="I9" s="31">
        <v>115.5</v>
      </c>
      <c r="J9" s="32">
        <v>124.16</v>
      </c>
      <c r="K9" s="32"/>
      <c r="L9" s="32"/>
      <c r="M9" s="39"/>
      <c r="N9" s="6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</row>
    <row r="10" spans="1:183" s="12" customFormat="1" ht="15.75" customHeight="1" x14ac:dyDescent="0.2">
      <c r="A10" s="24" t="s">
        <v>2</v>
      </c>
      <c r="B10" s="26">
        <v>44350</v>
      </c>
      <c r="C10" s="26">
        <v>45485</v>
      </c>
      <c r="D10" s="26">
        <v>46753</v>
      </c>
      <c r="E10" s="26">
        <v>47728</v>
      </c>
      <c r="F10" s="26">
        <v>47525</v>
      </c>
      <c r="G10" s="26">
        <v>48025</v>
      </c>
      <c r="H10" s="26">
        <v>48005</v>
      </c>
      <c r="I10" s="26">
        <v>48427.5</v>
      </c>
      <c r="J10" s="26">
        <v>48625</v>
      </c>
      <c r="K10" s="26"/>
      <c r="L10" s="26"/>
      <c r="M10" s="27"/>
      <c r="N10" s="6"/>
      <c r="O10" s="1"/>
      <c r="P10" s="1"/>
      <c r="Q10" s="1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</row>
    <row r="11" spans="1:183" s="1" customFormat="1" ht="15.75" customHeight="1" x14ac:dyDescent="0.2">
      <c r="A11" s="24" t="s">
        <v>1</v>
      </c>
      <c r="B11" s="34">
        <f t="shared" ref="B11:J11" si="1">(B9*B10)/1000</f>
        <v>4548.5360000000001</v>
      </c>
      <c r="C11" s="34">
        <f t="shared" si="1"/>
        <v>2234.2231999999999</v>
      </c>
      <c r="D11" s="34">
        <f t="shared" si="1"/>
        <v>5554.7239300000001</v>
      </c>
      <c r="E11" s="34">
        <f t="shared" si="1"/>
        <v>4103.17616</v>
      </c>
      <c r="F11" s="34">
        <f t="shared" si="1"/>
        <v>5768.1092500000004</v>
      </c>
      <c r="G11" s="34">
        <f t="shared" si="1"/>
        <v>3649.9</v>
      </c>
      <c r="H11" s="34">
        <f t="shared" si="1"/>
        <v>3792.395</v>
      </c>
      <c r="I11" s="34">
        <f t="shared" si="1"/>
        <v>5593.3762500000003</v>
      </c>
      <c r="J11" s="34">
        <f t="shared" si="1"/>
        <v>6037.28</v>
      </c>
      <c r="K11" s="34"/>
      <c r="L11" s="34"/>
      <c r="M11" s="35"/>
      <c r="N11" s="6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</row>
    <row r="12" spans="1:183" s="1" customFormat="1" ht="15.75" customHeight="1" x14ac:dyDescent="0.2">
      <c r="A12" s="52" t="s">
        <v>20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4"/>
      <c r="N12" s="6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</row>
    <row r="13" spans="1:183" s="12" customFormat="1" ht="15.75" customHeight="1" x14ac:dyDescent="0.2">
      <c r="A13" s="24" t="s">
        <v>3</v>
      </c>
      <c r="B13" s="31">
        <v>5</v>
      </c>
      <c r="C13" s="32">
        <v>0</v>
      </c>
      <c r="D13" s="33">
        <v>13</v>
      </c>
      <c r="E13" s="33">
        <v>23</v>
      </c>
      <c r="F13" s="31">
        <v>25.48</v>
      </c>
      <c r="G13" s="31">
        <v>108</v>
      </c>
      <c r="H13" s="31">
        <v>0.33</v>
      </c>
      <c r="I13" s="31">
        <v>5</v>
      </c>
      <c r="J13" s="32">
        <v>8</v>
      </c>
      <c r="K13" s="32"/>
      <c r="L13" s="32"/>
      <c r="M13" s="39"/>
      <c r="N13" s="6"/>
      <c r="O13" s="1"/>
      <c r="P13" s="1"/>
      <c r="Q13" s="1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</row>
    <row r="14" spans="1:183" s="1" customFormat="1" ht="15.75" customHeight="1" x14ac:dyDescent="0.2">
      <c r="A14" s="24" t="s">
        <v>2</v>
      </c>
      <c r="B14" s="26">
        <v>30500</v>
      </c>
      <c r="C14" s="26">
        <v>0</v>
      </c>
      <c r="D14" s="26">
        <v>41000</v>
      </c>
      <c r="E14" s="26">
        <v>41300</v>
      </c>
      <c r="F14" s="26">
        <v>41200</v>
      </c>
      <c r="G14" s="26">
        <v>42050</v>
      </c>
      <c r="H14" s="26">
        <v>42200</v>
      </c>
      <c r="I14" s="26">
        <v>42250</v>
      </c>
      <c r="J14" s="26">
        <v>42250</v>
      </c>
      <c r="K14" s="26"/>
      <c r="L14" s="26"/>
      <c r="M14" s="27"/>
      <c r="N14" s="6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</row>
    <row r="15" spans="1:183" s="1" customFormat="1" ht="15.75" customHeight="1" x14ac:dyDescent="0.2">
      <c r="A15" s="24" t="s">
        <v>1</v>
      </c>
      <c r="B15" s="34">
        <f t="shared" ref="B15:J15" si="2">(B13*B14)/1000</f>
        <v>152.5</v>
      </c>
      <c r="C15" s="26">
        <f t="shared" si="2"/>
        <v>0</v>
      </c>
      <c r="D15" s="34">
        <f t="shared" si="2"/>
        <v>533</v>
      </c>
      <c r="E15" s="34">
        <f t="shared" si="2"/>
        <v>949.9</v>
      </c>
      <c r="F15" s="34">
        <f t="shared" si="2"/>
        <v>1049.7760000000001</v>
      </c>
      <c r="G15" s="34">
        <f t="shared" si="2"/>
        <v>4541.3999999999996</v>
      </c>
      <c r="H15" s="34">
        <f t="shared" si="2"/>
        <v>13.926</v>
      </c>
      <c r="I15" s="34">
        <f t="shared" si="2"/>
        <v>211.25</v>
      </c>
      <c r="J15" s="34">
        <f t="shared" si="2"/>
        <v>338</v>
      </c>
      <c r="K15" s="34"/>
      <c r="L15" s="34"/>
      <c r="M15" s="35"/>
      <c r="N15" s="6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</row>
    <row r="16" spans="1:183" s="12" customFormat="1" ht="15.75" customHeight="1" x14ac:dyDescent="0.2">
      <c r="A16" s="43" t="s">
        <v>21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5"/>
      <c r="N16" s="6"/>
      <c r="O16" s="1"/>
      <c r="P16" s="1"/>
      <c r="Q16" s="1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</row>
    <row r="17" spans="1:183" s="1" customFormat="1" ht="15.75" customHeight="1" x14ac:dyDescent="0.2">
      <c r="A17" s="24" t="s">
        <v>3</v>
      </c>
      <c r="B17" s="31">
        <v>54.76</v>
      </c>
      <c r="C17" s="31">
        <v>58.51</v>
      </c>
      <c r="D17" s="31">
        <v>173.58</v>
      </c>
      <c r="E17" s="31">
        <v>103</v>
      </c>
      <c r="F17" s="31">
        <v>115</v>
      </c>
      <c r="G17" s="31">
        <v>61.84</v>
      </c>
      <c r="H17" s="31">
        <v>55.82</v>
      </c>
      <c r="I17" s="31">
        <v>58</v>
      </c>
      <c r="J17" s="32">
        <v>128.6</v>
      </c>
      <c r="K17" s="32"/>
      <c r="L17" s="32"/>
      <c r="M17" s="39"/>
      <c r="N17" s="6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</row>
    <row r="18" spans="1:183" s="1" customFormat="1" ht="15.75" customHeight="1" x14ac:dyDescent="0.2">
      <c r="A18" s="24" t="s">
        <v>2</v>
      </c>
      <c r="B18" s="26">
        <v>33617</v>
      </c>
      <c r="C18" s="26">
        <v>34500</v>
      </c>
      <c r="D18" s="26">
        <v>35000</v>
      </c>
      <c r="E18" s="26">
        <v>35259</v>
      </c>
      <c r="F18" s="26">
        <v>35800</v>
      </c>
      <c r="G18" s="26">
        <v>36450</v>
      </c>
      <c r="H18" s="26">
        <v>36000</v>
      </c>
      <c r="I18" s="26">
        <v>34600.1</v>
      </c>
      <c r="J18" s="26">
        <v>33000</v>
      </c>
      <c r="K18" s="26"/>
      <c r="L18" s="26"/>
      <c r="M18" s="27"/>
      <c r="N18" s="6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</row>
    <row r="19" spans="1:183" s="12" customFormat="1" ht="15.75" customHeight="1" x14ac:dyDescent="0.2">
      <c r="A19" s="24" t="s">
        <v>1</v>
      </c>
      <c r="B19" s="34">
        <f t="shared" ref="B19:J19" si="3">(B17*B18)/1000</f>
        <v>1840.8669199999999</v>
      </c>
      <c r="C19" s="34">
        <f t="shared" si="3"/>
        <v>2018.595</v>
      </c>
      <c r="D19" s="34">
        <f t="shared" si="3"/>
        <v>6075.3</v>
      </c>
      <c r="E19" s="34">
        <f t="shared" si="3"/>
        <v>3631.6770000000001</v>
      </c>
      <c r="F19" s="34">
        <f t="shared" si="3"/>
        <v>4117</v>
      </c>
      <c r="G19" s="34">
        <f t="shared" si="3"/>
        <v>2254.0680000000002</v>
      </c>
      <c r="H19" s="34">
        <f t="shared" si="3"/>
        <v>2009.52</v>
      </c>
      <c r="I19" s="34">
        <f t="shared" si="3"/>
        <v>2006.8057999999999</v>
      </c>
      <c r="J19" s="34">
        <f t="shared" si="3"/>
        <v>4243.8</v>
      </c>
      <c r="K19" s="34"/>
      <c r="L19" s="34"/>
      <c r="M19" s="35"/>
      <c r="N19" s="6"/>
      <c r="O19" s="1"/>
      <c r="P19" s="1"/>
      <c r="Q19" s="1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</row>
    <row r="20" spans="1:183" s="1" customFormat="1" ht="15.75" customHeight="1" x14ac:dyDescent="0.2">
      <c r="A20" s="43" t="s">
        <v>22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6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</row>
    <row r="21" spans="1:183" s="1" customFormat="1" ht="15.75" customHeight="1" x14ac:dyDescent="0.2">
      <c r="A21" s="24" t="s">
        <v>3</v>
      </c>
      <c r="B21" s="31">
        <v>206.68</v>
      </c>
      <c r="C21" s="31">
        <v>303.3</v>
      </c>
      <c r="D21" s="31">
        <v>305.81</v>
      </c>
      <c r="E21" s="32">
        <v>0</v>
      </c>
      <c r="F21" s="31">
        <v>192.82</v>
      </c>
      <c r="G21" s="31">
        <v>319.73</v>
      </c>
      <c r="H21" s="31">
        <v>396</v>
      </c>
      <c r="I21" s="31">
        <v>239.28</v>
      </c>
      <c r="J21" s="32">
        <v>0</v>
      </c>
      <c r="K21" s="32"/>
      <c r="L21" s="32"/>
      <c r="M21" s="39"/>
      <c r="N21" s="6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</row>
    <row r="22" spans="1:183" s="12" customFormat="1" ht="15.75" customHeight="1" x14ac:dyDescent="0.2">
      <c r="A22" s="24" t="s">
        <v>2</v>
      </c>
      <c r="B22" s="26">
        <v>24000</v>
      </c>
      <c r="C22" s="26">
        <v>24000</v>
      </c>
      <c r="D22" s="26">
        <v>24000</v>
      </c>
      <c r="E22" s="32">
        <v>0</v>
      </c>
      <c r="F22" s="26">
        <v>24000</v>
      </c>
      <c r="G22" s="26">
        <v>24000</v>
      </c>
      <c r="H22" s="26">
        <v>24000</v>
      </c>
      <c r="I22" s="26">
        <v>24000</v>
      </c>
      <c r="J22" s="32">
        <v>0</v>
      </c>
      <c r="K22" s="26"/>
      <c r="L22" s="26"/>
      <c r="M22" s="27"/>
      <c r="N22" s="6"/>
      <c r="O22" s="1"/>
      <c r="P22" s="1"/>
      <c r="Q22" s="1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</row>
    <row r="23" spans="1:183" s="1" customFormat="1" ht="15.75" customHeight="1" x14ac:dyDescent="0.2">
      <c r="A23" s="24" t="s">
        <v>1</v>
      </c>
      <c r="B23" s="34">
        <f t="shared" ref="B23:I23" si="4">(B21*B22)/1000</f>
        <v>4960.32</v>
      </c>
      <c r="C23" s="34">
        <f t="shared" si="4"/>
        <v>7279.2</v>
      </c>
      <c r="D23" s="34">
        <f t="shared" si="4"/>
        <v>7339.44</v>
      </c>
      <c r="E23" s="32">
        <v>0</v>
      </c>
      <c r="F23" s="34">
        <f t="shared" si="4"/>
        <v>4627.68</v>
      </c>
      <c r="G23" s="34">
        <f t="shared" si="4"/>
        <v>7673.52</v>
      </c>
      <c r="H23" s="34">
        <f t="shared" si="4"/>
        <v>9504</v>
      </c>
      <c r="I23" s="34">
        <f t="shared" si="4"/>
        <v>5742.72</v>
      </c>
      <c r="J23" s="32">
        <v>0</v>
      </c>
      <c r="K23" s="34"/>
      <c r="L23" s="34"/>
      <c r="M23" s="35"/>
      <c r="N23" s="6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</row>
    <row r="24" spans="1:183" s="1" customFormat="1" ht="15.75" customHeight="1" x14ac:dyDescent="0.2">
      <c r="A24" s="46" t="s">
        <v>23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8"/>
      <c r="N24" s="6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</row>
    <row r="25" spans="1:183" s="12" customFormat="1" ht="15.75" customHeight="1" x14ac:dyDescent="0.2">
      <c r="A25" s="24" t="s">
        <v>3</v>
      </c>
      <c r="B25" s="31">
        <v>368.78</v>
      </c>
      <c r="C25" s="31">
        <v>380.68</v>
      </c>
      <c r="D25" s="31">
        <v>231.06</v>
      </c>
      <c r="E25" s="33">
        <v>313.08999999999997</v>
      </c>
      <c r="F25" s="31">
        <v>338.94</v>
      </c>
      <c r="G25" s="31">
        <v>328.76</v>
      </c>
      <c r="H25" s="31">
        <v>464.54</v>
      </c>
      <c r="I25" s="31">
        <v>423.09</v>
      </c>
      <c r="J25" s="32">
        <v>255.31</v>
      </c>
      <c r="K25" s="32"/>
      <c r="L25" s="32"/>
      <c r="M25" s="39"/>
      <c r="N25" s="6"/>
      <c r="O25" s="1"/>
      <c r="P25" s="1"/>
      <c r="Q25" s="1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</row>
    <row r="26" spans="1:183" s="1" customFormat="1" ht="15.75" customHeight="1" x14ac:dyDescent="0.2">
      <c r="A26" s="24" t="s">
        <v>2</v>
      </c>
      <c r="B26" s="26">
        <v>24000</v>
      </c>
      <c r="C26" s="26">
        <v>24000</v>
      </c>
      <c r="D26" s="26">
        <v>24000</v>
      </c>
      <c r="E26" s="26">
        <v>24000</v>
      </c>
      <c r="F26" s="26">
        <v>24000</v>
      </c>
      <c r="G26" s="26">
        <v>24000</v>
      </c>
      <c r="H26" s="26">
        <v>24000</v>
      </c>
      <c r="I26" s="26">
        <v>24000</v>
      </c>
      <c r="J26" s="26">
        <v>24000</v>
      </c>
      <c r="K26" s="26"/>
      <c r="L26" s="26"/>
      <c r="M26" s="27"/>
      <c r="N26" s="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</row>
    <row r="27" spans="1:183" s="1" customFormat="1" ht="15.75" customHeight="1" x14ac:dyDescent="0.2">
      <c r="A27" s="24" t="s">
        <v>1</v>
      </c>
      <c r="B27" s="34">
        <f t="shared" ref="B27:J27" si="5">(B25*B26)/1000</f>
        <v>8850.7199999999993</v>
      </c>
      <c r="C27" s="34">
        <f t="shared" si="5"/>
        <v>9136.32</v>
      </c>
      <c r="D27" s="34">
        <f t="shared" si="5"/>
        <v>5545.44</v>
      </c>
      <c r="E27" s="34">
        <f t="shared" si="5"/>
        <v>7514.1599999999989</v>
      </c>
      <c r="F27" s="34">
        <f t="shared" si="5"/>
        <v>8134.56</v>
      </c>
      <c r="G27" s="34">
        <f t="shared" si="5"/>
        <v>7890.24</v>
      </c>
      <c r="H27" s="34">
        <f t="shared" si="5"/>
        <v>11148.96</v>
      </c>
      <c r="I27" s="34">
        <f t="shared" si="5"/>
        <v>10154.16</v>
      </c>
      <c r="J27" s="34">
        <f t="shared" si="5"/>
        <v>6127.44</v>
      </c>
      <c r="K27" s="34"/>
      <c r="L27" s="34"/>
      <c r="M27" s="35"/>
      <c r="N27" s="6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</row>
    <row r="28" spans="1:183" s="12" customFormat="1" ht="15.75" customHeight="1" x14ac:dyDescent="0.2">
      <c r="A28" s="43" t="s">
        <v>24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5"/>
      <c r="N28" s="6"/>
      <c r="O28" s="1"/>
      <c r="P28" s="1"/>
      <c r="Q28" s="1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</row>
    <row r="29" spans="1:183" s="1" customFormat="1" ht="15.75" customHeight="1" x14ac:dyDescent="0.2">
      <c r="A29" s="24" t="s">
        <v>3</v>
      </c>
      <c r="B29" s="31">
        <v>3.2</v>
      </c>
      <c r="C29" s="31">
        <v>1.6</v>
      </c>
      <c r="D29" s="31">
        <v>1.7</v>
      </c>
      <c r="E29" s="31">
        <v>102.1</v>
      </c>
      <c r="F29" s="32">
        <v>0</v>
      </c>
      <c r="G29" s="31">
        <v>93.3</v>
      </c>
      <c r="H29" s="31">
        <v>4</v>
      </c>
      <c r="I29" s="32">
        <v>0</v>
      </c>
      <c r="J29" s="32">
        <v>8.5</v>
      </c>
      <c r="K29" s="32"/>
      <c r="L29" s="32"/>
      <c r="M29" s="39"/>
      <c r="N29" s="6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</row>
    <row r="30" spans="1:183" s="1" customFormat="1" ht="15.75" customHeight="1" x14ac:dyDescent="0.2">
      <c r="A30" s="24" t="s">
        <v>2</v>
      </c>
      <c r="B30" s="26">
        <v>24000</v>
      </c>
      <c r="C30" s="26">
        <v>24000</v>
      </c>
      <c r="D30" s="26">
        <v>24000</v>
      </c>
      <c r="E30" s="26">
        <v>24000</v>
      </c>
      <c r="F30" s="26">
        <v>0</v>
      </c>
      <c r="G30" s="26">
        <v>24000</v>
      </c>
      <c r="H30" s="26">
        <v>24000</v>
      </c>
      <c r="I30" s="26">
        <v>0</v>
      </c>
      <c r="J30" s="26">
        <v>24000</v>
      </c>
      <c r="K30" s="26"/>
      <c r="L30" s="26"/>
      <c r="M30" s="27"/>
      <c r="N30" s="6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</row>
    <row r="31" spans="1:183" s="12" customFormat="1" ht="15.75" customHeight="1" x14ac:dyDescent="0.2">
      <c r="A31" s="24" t="s">
        <v>1</v>
      </c>
      <c r="B31" s="34">
        <f t="shared" ref="B31:J31" si="6">(B29*B30)/1000</f>
        <v>76.8</v>
      </c>
      <c r="C31" s="34">
        <f t="shared" si="6"/>
        <v>38.4</v>
      </c>
      <c r="D31" s="34">
        <f t="shared" si="6"/>
        <v>40.799999999999997</v>
      </c>
      <c r="E31" s="34">
        <f t="shared" si="6"/>
        <v>2450.4</v>
      </c>
      <c r="F31" s="26">
        <v>0</v>
      </c>
      <c r="G31" s="34">
        <f t="shared" si="6"/>
        <v>2239.1999999999998</v>
      </c>
      <c r="H31" s="34">
        <f t="shared" si="6"/>
        <v>96</v>
      </c>
      <c r="I31" s="26">
        <f t="shared" si="6"/>
        <v>0</v>
      </c>
      <c r="J31" s="55">
        <f t="shared" si="6"/>
        <v>204</v>
      </c>
      <c r="K31" s="34"/>
      <c r="L31" s="34"/>
      <c r="M31" s="35"/>
      <c r="N31" s="6"/>
      <c r="O31" s="1"/>
      <c r="P31" s="1"/>
      <c r="Q31" s="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</row>
    <row r="32" spans="1:183" s="1" customFormat="1" ht="15.75" customHeight="1" x14ac:dyDescent="0.2">
      <c r="A32" s="43" t="s">
        <v>25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5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</row>
    <row r="33" spans="1:13" ht="15.75" customHeight="1" x14ac:dyDescent="0.2">
      <c r="A33" s="24" t="s">
        <v>3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3</v>
      </c>
      <c r="I33" s="32">
        <v>0</v>
      </c>
      <c r="J33" s="32">
        <v>61.85</v>
      </c>
      <c r="K33" s="32"/>
      <c r="L33" s="32"/>
      <c r="M33" s="39"/>
    </row>
    <row r="34" spans="1:13" ht="15.75" customHeight="1" x14ac:dyDescent="0.2">
      <c r="A34" s="24" t="s">
        <v>2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24000</v>
      </c>
      <c r="I34" s="26">
        <v>0</v>
      </c>
      <c r="J34" s="26">
        <v>24000</v>
      </c>
      <c r="K34" s="26"/>
      <c r="L34" s="26"/>
      <c r="M34" s="27"/>
    </row>
    <row r="35" spans="1:13" ht="15.75" customHeight="1" x14ac:dyDescent="0.2">
      <c r="A35" s="24" t="s">
        <v>1</v>
      </c>
      <c r="B35" s="26">
        <f t="shared" ref="B35:J35" si="7">(B33*B34)/1000</f>
        <v>0</v>
      </c>
      <c r="C35" s="26">
        <f t="shared" si="7"/>
        <v>0</v>
      </c>
      <c r="D35" s="26">
        <f t="shared" si="7"/>
        <v>0</v>
      </c>
      <c r="E35" s="26">
        <f t="shared" si="7"/>
        <v>0</v>
      </c>
      <c r="F35" s="26">
        <f t="shared" si="7"/>
        <v>0</v>
      </c>
      <c r="G35" s="26">
        <f t="shared" si="7"/>
        <v>0</v>
      </c>
      <c r="H35" s="34">
        <f t="shared" si="7"/>
        <v>72</v>
      </c>
      <c r="I35" s="26">
        <f t="shared" si="7"/>
        <v>0</v>
      </c>
      <c r="J35" s="55">
        <f t="shared" si="7"/>
        <v>1484.4</v>
      </c>
      <c r="K35" s="34"/>
      <c r="L35" s="34"/>
      <c r="M35" s="35"/>
    </row>
    <row r="36" spans="1:13" ht="15.75" customHeight="1" x14ac:dyDescent="0.2">
      <c r="A36" s="43" t="s">
        <v>26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5"/>
    </row>
    <row r="37" spans="1:13" ht="15.75" customHeight="1" x14ac:dyDescent="0.2">
      <c r="A37" s="23" t="s">
        <v>3</v>
      </c>
      <c r="B37" s="32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16.97</v>
      </c>
      <c r="I37" s="32">
        <v>1</v>
      </c>
      <c r="J37" s="32" t="s">
        <v>33</v>
      </c>
      <c r="K37" s="32"/>
      <c r="L37" s="32"/>
      <c r="M37" s="39"/>
    </row>
    <row r="38" spans="1:13" ht="15.75" customHeight="1" x14ac:dyDescent="0.2">
      <c r="A38" s="23" t="s">
        <v>2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9">
        <v>0</v>
      </c>
      <c r="H38" s="29">
        <v>24000</v>
      </c>
      <c r="I38" s="29">
        <v>24000</v>
      </c>
      <c r="J38" s="41" t="s">
        <v>33</v>
      </c>
      <c r="K38" s="28"/>
      <c r="L38" s="28"/>
      <c r="M38" s="30"/>
    </row>
    <row r="39" spans="1:13" ht="15.75" customHeight="1" thickBot="1" x14ac:dyDescent="0.25">
      <c r="A39" s="25" t="s">
        <v>1</v>
      </c>
      <c r="B39" s="40">
        <f t="shared" ref="B39:I39" si="8">(B37*B38)/1000</f>
        <v>0</v>
      </c>
      <c r="C39" s="40">
        <f t="shared" si="8"/>
        <v>0</v>
      </c>
      <c r="D39" s="40">
        <f t="shared" si="8"/>
        <v>0</v>
      </c>
      <c r="E39" s="40">
        <f t="shared" si="8"/>
        <v>0</v>
      </c>
      <c r="F39" s="40">
        <f t="shared" si="8"/>
        <v>0</v>
      </c>
      <c r="G39" s="40">
        <f t="shared" si="8"/>
        <v>0</v>
      </c>
      <c r="H39" s="36">
        <f t="shared" si="8"/>
        <v>407.28</v>
      </c>
      <c r="I39" s="36">
        <f t="shared" si="8"/>
        <v>24</v>
      </c>
      <c r="J39" s="42" t="s">
        <v>33</v>
      </c>
      <c r="K39" s="37"/>
      <c r="L39" s="36"/>
      <c r="M39" s="38"/>
    </row>
    <row r="40" spans="1:13" ht="7.5" customHeight="1" x14ac:dyDescent="0.2">
      <c r="A40" s="10"/>
      <c r="B40" s="4"/>
      <c r="C40" s="4"/>
      <c r="D40" s="4"/>
      <c r="E40" s="4"/>
      <c r="F40" s="4"/>
      <c r="G40" s="5"/>
      <c r="H40" s="4"/>
      <c r="I40" s="4"/>
      <c r="J40" s="4"/>
      <c r="K40" s="6"/>
      <c r="L40" s="7"/>
      <c r="M40" s="7"/>
    </row>
    <row r="41" spans="1:13" x14ac:dyDescent="0.2">
      <c r="A41" s="18" t="s">
        <v>28</v>
      </c>
      <c r="B41" s="1"/>
    </row>
    <row r="42" spans="1:13" x14ac:dyDescent="0.2">
      <c r="A42" s="18" t="s">
        <v>29</v>
      </c>
      <c r="B42" s="1"/>
    </row>
    <row r="43" spans="1:13" x14ac:dyDescent="0.2">
      <c r="A43" s="18" t="s">
        <v>30</v>
      </c>
      <c r="B43" s="1"/>
    </row>
    <row r="44" spans="1:13" x14ac:dyDescent="0.2">
      <c r="A44" s="18" t="s">
        <v>31</v>
      </c>
      <c r="B44" s="1"/>
    </row>
    <row r="45" spans="1:13" x14ac:dyDescent="0.2">
      <c r="A45" s="17" t="s">
        <v>0</v>
      </c>
      <c r="B45" s="1"/>
    </row>
    <row r="46" spans="1:13" x14ac:dyDescent="0.2">
      <c r="A46" s="19" t="s">
        <v>5</v>
      </c>
      <c r="B46" s="1"/>
    </row>
    <row r="47" spans="1:13" x14ac:dyDescent="0.2">
      <c r="B47" s="3"/>
    </row>
    <row r="50" spans="1:11" x14ac:dyDescent="0.2">
      <c r="A50" s="11"/>
    </row>
    <row r="54" spans="1:11" x14ac:dyDescent="0.2">
      <c r="K54"/>
    </row>
  </sheetData>
  <sortState ref="A8:GA9">
    <sortCondition ref="A8"/>
  </sortState>
  <mergeCells count="11">
    <mergeCell ref="A1:M1"/>
    <mergeCell ref="A2:M2"/>
    <mergeCell ref="A8:M8"/>
    <mergeCell ref="A12:M12"/>
    <mergeCell ref="A4:M4"/>
    <mergeCell ref="A32:M32"/>
    <mergeCell ref="A36:M36"/>
    <mergeCell ref="A16:M16"/>
    <mergeCell ref="A20:M20"/>
    <mergeCell ref="A28:M28"/>
    <mergeCell ref="A24:M24"/>
  </mergeCells>
  <phoneticPr fontId="0" type="noConversion"/>
  <printOptions horizontalCentered="1"/>
  <pageMargins left="0.5" right="0.5" top="0.5" bottom="0.5" header="0.3" footer="0.3"/>
  <pageSetup scale="66" orientation="landscape" r:id="rId1"/>
  <headerFooter alignWithMargins="0">
    <oddHeader>&amp;L&amp;G&amp;R&amp;G</oddHeader>
  </headerFooter>
  <customProperties>
    <customPr name="EpmWorksheetKeyString_GUID" r:id="rId2"/>
  </customPropertie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Quota</vt:lpstr>
      <vt:lpstr>Quota!Print_Area</vt:lpstr>
    </vt:vector>
  </TitlesOfParts>
  <Company>AGRICULTURE &amp; AGRI-FOOD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MISB-USER</dc:creator>
  <cp:lastModifiedBy>Potvin, Roxanne</cp:lastModifiedBy>
  <cp:lastPrinted>2020-03-17T19:12:04Z</cp:lastPrinted>
  <dcterms:created xsi:type="dcterms:W3CDTF">1998-11-24T13:14:09Z</dcterms:created>
  <dcterms:modified xsi:type="dcterms:W3CDTF">2021-11-16T16:11:19Z</dcterms:modified>
</cp:coreProperties>
</file>