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ID-MIS\DATA MANAGEMENT\5 - Datasets\3 - Dairy\Quota Exchange\"/>
    </mc:Choice>
  </mc:AlternateContent>
  <xr:revisionPtr revIDLastSave="0" documentId="8_{9281D796-853C-47D4-88DD-6028F1DA0B5E}" xr6:coauthVersionLast="47" xr6:coauthVersionMax="47" xr10:uidLastSave="{00000000-0000-0000-0000-000000000000}"/>
  <bookViews>
    <workbookView xWindow="-14505" yWindow="105" windowWidth="14610" windowHeight="15585" tabRatio="599" xr2:uid="{00000000-000D-0000-FFFF-FFFF00000000}"/>
  </bookViews>
  <sheets>
    <sheet name="Quota" sheetId="1" r:id="rId1"/>
    <sheet name="HTML-FRA" sheetId="2" state="hidden" r:id="rId2"/>
  </sheets>
  <definedNames>
    <definedName name="_xlnm.Print_Area" localSheetId="0">Quota!$A$1:$M$45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5" i="1"/>
  <c r="B31" i="1"/>
  <c r="B27" i="1"/>
  <c r="B23" i="1"/>
  <c r="B19" i="1"/>
  <c r="B15" i="1"/>
  <c r="B11" i="1"/>
  <c r="B7" i="1"/>
  <c r="B56" i="2" s="1"/>
  <c r="B268" i="2"/>
  <c r="B134" i="2"/>
  <c r="B67" i="2"/>
  <c r="B267" i="2"/>
  <c r="B200" i="2"/>
  <c r="B57" i="2"/>
  <c r="B66" i="2"/>
  <c r="B63" i="2"/>
  <c r="B62" i="2"/>
  <c r="B61" i="2"/>
  <c r="B60" i="2"/>
  <c r="B59" i="2"/>
  <c r="B58" i="2"/>
  <c r="B52" i="2"/>
  <c r="B51" i="2"/>
  <c r="B50" i="2"/>
  <c r="B49" i="2"/>
  <c r="B48" i="2"/>
  <c r="B47" i="2"/>
  <c r="B46" i="2"/>
  <c r="B45" i="2"/>
  <c r="B44" i="2"/>
  <c r="B43" i="2"/>
  <c r="B42" i="2"/>
  <c r="B41" i="2"/>
  <c r="B37" i="2"/>
  <c r="B36" i="2"/>
  <c r="B35" i="2"/>
  <c r="B34" i="2"/>
  <c r="B33" i="2"/>
  <c r="B32" i="2"/>
  <c r="B31" i="2"/>
  <c r="B30" i="2"/>
  <c r="B29" i="2"/>
  <c r="B28" i="2"/>
  <c r="B27" i="2"/>
  <c r="B26" i="2"/>
  <c r="B603" i="2"/>
  <c r="B602" i="2"/>
  <c r="B600" i="2"/>
  <c r="B591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1" i="2"/>
  <c r="B536" i="2"/>
  <c r="B535" i="2"/>
  <c r="B524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4" i="2"/>
  <c r="B469" i="2"/>
  <c r="B468" i="2"/>
  <c r="B457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7" i="2"/>
  <c r="B402" i="2"/>
  <c r="B401" i="2"/>
  <c r="B390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0" i="2"/>
  <c r="B335" i="2"/>
  <c r="B334" i="2"/>
  <c r="B332" i="2"/>
  <c r="B323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3" i="2"/>
  <c r="B256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6" i="2"/>
  <c r="B201" i="2"/>
  <c r="B189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39" i="2"/>
  <c r="B133" i="2"/>
  <c r="B122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2" i="2"/>
  <c r="B55" i="2"/>
  <c r="B40" i="2"/>
  <c r="B25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5" i="2"/>
  <c r="B601" i="2" l="1"/>
  <c r="B534" i="2"/>
  <c r="B467" i="2"/>
  <c r="B400" i="2"/>
  <c r="B333" i="2"/>
  <c r="B266" i="2"/>
  <c r="B199" i="2"/>
  <c r="B132" i="2"/>
  <c r="B65" i="2"/>
  <c r="B533" i="2" l="1"/>
  <c r="B466" i="2"/>
  <c r="B399" i="2"/>
  <c r="B265" i="2"/>
  <c r="B198" i="2"/>
  <c r="B131" i="2"/>
  <c r="B64" i="2"/>
  <c r="B531" i="2" l="1"/>
  <c r="B130" i="2" l="1"/>
  <c r="B458" i="2" l="1"/>
  <c r="B599" i="2" l="1"/>
  <c r="B532" i="2"/>
  <c r="B465" i="2"/>
  <c r="B398" i="2"/>
  <c r="B331" i="2"/>
  <c r="B264" i="2"/>
  <c r="B197" i="2"/>
  <c r="B258" i="2" l="1"/>
  <c r="B257" i="2"/>
  <c r="B394" i="2"/>
  <c r="B393" i="2"/>
  <c r="B392" i="2"/>
  <c r="B391" i="2"/>
  <c r="B598" i="2"/>
  <c r="B597" i="2"/>
  <c r="B596" i="2"/>
  <c r="B595" i="2"/>
  <c r="B594" i="2"/>
  <c r="B593" i="2"/>
  <c r="B592" i="2"/>
  <c r="B464" i="2"/>
  <c r="B463" i="2"/>
  <c r="B462" i="2"/>
  <c r="B461" i="2"/>
  <c r="B460" i="2"/>
  <c r="B459" i="2"/>
  <c r="B397" i="2"/>
  <c r="B396" i="2"/>
  <c r="B395" i="2"/>
  <c r="B330" i="2"/>
  <c r="B329" i="2"/>
  <c r="B328" i="2"/>
  <c r="B327" i="2"/>
  <c r="B326" i="2"/>
  <c r="B325" i="2"/>
  <c r="B324" i="2"/>
  <c r="B263" i="2"/>
  <c r="B262" i="2"/>
  <c r="B261" i="2"/>
  <c r="B260" i="2"/>
  <c r="B259" i="2"/>
  <c r="B196" i="2"/>
  <c r="B195" i="2"/>
  <c r="B194" i="2"/>
  <c r="B193" i="2"/>
  <c r="B192" i="2"/>
  <c r="B191" i="2"/>
  <c r="B190" i="2"/>
  <c r="B129" i="2"/>
  <c r="B128" i="2"/>
  <c r="B127" i="2"/>
  <c r="B126" i="2"/>
  <c r="B125" i="2"/>
  <c r="B124" i="2"/>
  <c r="B123" i="2"/>
  <c r="B530" i="2"/>
  <c r="B529" i="2"/>
  <c r="B528" i="2"/>
  <c r="B527" i="2"/>
  <c r="B526" i="2"/>
  <c r="B525" i="2"/>
</calcChain>
</file>

<file path=xl/sharedStrings.xml><?xml version="1.0" encoding="utf-8"?>
<sst xmlns="http://schemas.openxmlformats.org/spreadsheetml/2006/main" count="1148" uniqueCount="62">
  <si>
    <t>PTQ ($/kg m.g./jour)</t>
  </si>
  <si>
    <t>Source: Agences et bureaux provinciaux de mise en marché de lait</t>
  </si>
  <si>
    <t>Compilé par Agriculture et Agroalimentaire Canada, Division de l'industrie animal, Section d'information sur les marchés</t>
  </si>
  <si>
    <t>Valeur totale (X 1 000$)</t>
  </si>
  <si>
    <t>Prix moyen ($/kg de matière grasse/jour)</t>
  </si>
  <si>
    <t>Quantité (kg de matière grasse/jour)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</si>
  <si>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</si>
  <si>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</si>
  <si>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</si>
  <si>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</si>
  <si>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</si>
  <si>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</si>
  <si>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</si>
  <si>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</si>
  <si>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</si>
  <si>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</si>
  <si>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</si>
  <si>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</si>
  <si>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Colombie-Britanique</t>
  </si>
  <si>
    <t>Alberta</t>
  </si>
  <si>
    <t>Saskatchewan</t>
  </si>
  <si>
    <t>Manitoba</t>
  </si>
  <si>
    <t>Ontario</t>
  </si>
  <si>
    <t>Québec</t>
  </si>
  <si>
    <t>Nouveau-Brunswick</t>
  </si>
  <si>
    <t>Nouvelle-Écosse</t>
  </si>
  <si>
    <t>Île-du-Prince-Édward</t>
  </si>
  <si>
    <t>Transactions mensuelles de quota de lait par province</t>
  </si>
  <si>
    <t>Valeur totale (x1 000$)</t>
  </si>
  <si>
    <r>
      <t>Quantité</t>
    </r>
    <r>
      <rPr>
        <sz val="11"/>
        <rFont val="Calibri"/>
        <family val="2"/>
      </rPr>
      <t> (kg de matière grasse/jour): Nombre de kilogrammes de matière grasse de quota de production quotidienne de lait transigé durant le mois.</t>
    </r>
  </si>
  <si>
    <r>
      <t>Prix moyen</t>
    </r>
    <r>
      <rPr>
        <sz val="11"/>
        <rFont val="Calibri"/>
        <family val="2"/>
      </rPr>
      <t> ($/kg de matière grasse/jour): le prix moyen des kilogrammes de matière grasse de quota de production quotidienne de lait transigé durant le mois.</t>
    </r>
  </si>
  <si>
    <r>
      <t>Valeur totale</t>
    </r>
    <r>
      <rPr>
        <sz val="11"/>
        <rFont val="Calibri"/>
        <family val="2"/>
      </rPr>
      <t> (x1 000$): valeur totale en milliers dollars des transactions du mois. Calculé par AAC : Quantité x Prix moyen = Valeur totale</t>
    </r>
  </si>
  <si>
    <t xml:space="preserve"> -  : Aucun échange ou aucune donnée</t>
  </si>
  <si>
    <t>&lt;!--Start 2022 Milk Quota--&gt;</t>
  </si>
  <si>
    <t>&lt;details id="details-panel1" open="open"&gt;</t>
  </si>
  <si>
    <t>&lt;summary&gt;</t>
  </si>
  <si>
    <t xml:space="preserve"> &lt;/summary&gt;</t>
  </si>
  <si>
    <t>&lt;table class="table table-hover"&gt;</t>
  </si>
  <si>
    <t>&lt;caption style="text-align: left;"&gt;</t>
  </si>
  <si>
    <t>&lt;/caption&gt;</t>
  </si>
  <si>
    <t>&lt;thead&gt;</t>
  </si>
  <si>
    <t xml:space="preserve"> &lt;tr&gt;</t>
  </si>
  <si>
    <t>&lt;th class="active" scope="col" style="text-align: left;"&gt;</t>
  </si>
  <si>
    <t>&lt;/th&gt;</t>
  </si>
  <si>
    <t>&lt;th class="active" scope="col" style="text-align: right;"&gt;</t>
  </si>
  <si>
    <t>&lt;/tr&gt;</t>
  </si>
  <si>
    <t>&lt;/thead&gt;</t>
  </si>
  <si>
    <t>&lt;tbody&gt;</t>
  </si>
  <si>
    <t>&lt;tr&gt;</t>
  </si>
  <si>
    <t>&lt;td class="nowrap" style="text-align: right;"&gt;</t>
  </si>
  <si>
    <t>&lt;/td&gt;</t>
  </si>
  <si>
    <t>&lt;/tbody&gt;</t>
  </si>
  <si>
    <t>&lt;/table&gt;</t>
  </si>
  <si>
    <t>&lt;br /&gt;</t>
  </si>
  <si>
    <t>&lt;/p&gt;</t>
  </si>
  <si>
    <t>&lt;/details&gt;</t>
  </si>
  <si>
    <t xml:space="preserve">   &lt;!--End 2022 Milk Quota--&gt;</t>
  </si>
  <si>
    <t xml:space="preserve"> &lt;p&gt;&lt;strong&gt;Pour votre convenance, le rapport est disponible dans les formats ci-dessous :&lt;/strong&gt;</t>
  </si>
  <si>
    <t xml:space="preserve">          &lt;abbr lang="fr" ns1:ns1:ns1:xml:lang="fr" title="Excel" xmlns:ns1=""&gt;XLSX&amp;nbsp;</t>
  </si>
  <si>
    <t xml:space="preserve">          &lt;/abbr&gt; (85 KB)&lt;/a&gt;</t>
  </si>
  <si>
    <t xml:space="preserve">        &lt;a data-entity-substitution="file" data-entity-type="file" data-entity-uuid="cb65b8bc-a0d1-490f-b792-7581bf1341bc" href="/sites/default/files/documents/2021-12/quota21_f.xlsx" title="Télécharger la version Microsoft Excel "&gt;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</si>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</sst>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3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Wingdings"/>
      <charset val="2"/>
    </font>
    <font>
      <sz val="10"/>
      <name val="Courier New"/>
      <family val="3"/>
    </font>
    <font>
      <sz val="10"/>
      <color indexed="18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2" borderId="1" applyProtection="0">
      <alignment horizontal="right" vertical="center"/>
    </xf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/>
    <xf numFmtId="15" fontId="3" fillId="2" borderId="0" xfId="0" applyNumberFormat="1" applyFont="1" applyFill="1"/>
    <xf numFmtId="0" fontId="7" fillId="3" borderId="0" xfId="0" applyFont="1" applyFill="1"/>
    <xf numFmtId="37" fontId="6" fillId="3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4" fillId="0" borderId="0" xfId="0" applyFont="1"/>
    <xf numFmtId="37" fontId="6" fillId="3" borderId="5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left"/>
    </xf>
    <xf numFmtId="0" fontId="5" fillId="6" borderId="0" xfId="0" applyFont="1" applyFill="1"/>
    <xf numFmtId="0" fontId="2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1" fillId="6" borderId="0" xfId="0" applyFont="1" applyFill="1" applyAlignment="1">
      <alignment horizontal="left" indent="1"/>
    </xf>
    <xf numFmtId="0" fontId="11" fillId="6" borderId="0" xfId="0" applyFont="1" applyFill="1" applyAlignment="1">
      <alignment horizontal="left" indent="2"/>
    </xf>
    <xf numFmtId="0" fontId="13" fillId="6" borderId="0" xfId="0" applyFont="1" applyFill="1" applyAlignment="1">
      <alignment horizontal="left" indent="4"/>
    </xf>
    <xf numFmtId="0" fontId="14" fillId="6" borderId="0" xfId="0" applyFont="1" applyFill="1" applyAlignment="1">
      <alignment horizontal="left" indent="8"/>
    </xf>
    <xf numFmtId="0" fontId="15" fillId="6" borderId="0" xfId="0" applyFont="1" applyFill="1"/>
    <xf numFmtId="0" fontId="18" fillId="0" borderId="0" xfId="0" applyFont="1"/>
    <xf numFmtId="0" fontId="17" fillId="0" borderId="0" xfId="0" quotePrefix="1" applyFont="1" applyAlignment="1">
      <alignment horizontal="left"/>
    </xf>
    <xf numFmtId="10" fontId="17" fillId="0" borderId="0" xfId="0" applyNumberFormat="1" applyFont="1" applyAlignment="1">
      <alignment horizontal="left"/>
    </xf>
    <xf numFmtId="0" fontId="7" fillId="0" borderId="0" xfId="0" applyFont="1"/>
    <xf numFmtId="42" fontId="5" fillId="2" borderId="0" xfId="2" quotePrefix="1" applyNumberFormat="1" applyFont="1" applyFill="1" applyBorder="1" applyAlignment="1">
      <alignment horizontal="right" vertical="center"/>
    </xf>
    <xf numFmtId="165" fontId="5" fillId="6" borderId="0" xfId="2" quotePrefix="1" applyNumberFormat="1" applyFont="1" applyFill="1" applyBorder="1" applyAlignment="1">
      <alignment horizontal="right" vertical="center"/>
    </xf>
    <xf numFmtId="42" fontId="5" fillId="2" borderId="0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6" fontId="1" fillId="2" borderId="9" xfId="2" quotePrefix="1" applyNumberFormat="1" applyFont="1" applyFill="1" applyBorder="1" applyAlignment="1">
      <alignment horizontal="right" vertical="center"/>
    </xf>
    <xf numFmtId="41" fontId="1" fillId="2" borderId="9" xfId="2" quotePrefix="1" applyNumberFormat="1" applyFont="1" applyFill="1" applyBorder="1" applyAlignment="1">
      <alignment vertical="center"/>
    </xf>
    <xf numFmtId="43" fontId="1" fillId="2" borderId="9" xfId="2" quotePrefix="1" applyNumberFormat="1" applyFont="1" applyFill="1" applyBorder="1" applyAlignment="1">
      <alignment horizontal="left" vertical="center"/>
    </xf>
    <xf numFmtId="0" fontId="3" fillId="0" borderId="0" xfId="0" applyFont="1"/>
    <xf numFmtId="166" fontId="1" fillId="2" borderId="9" xfId="2" quotePrefix="1" applyNumberFormat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49" fontId="22" fillId="0" borderId="0" xfId="0" applyNumberFormat="1" applyFont="1"/>
    <xf numFmtId="37" fontId="22" fillId="0" borderId="0" xfId="0" applyNumberFormat="1" applyFont="1"/>
    <xf numFmtId="43" fontId="22" fillId="0" borderId="0" xfId="0" applyNumberFormat="1" applyFont="1"/>
    <xf numFmtId="43" fontId="22" fillId="0" borderId="0" xfId="2" applyNumberFormat="1" applyFont="1"/>
    <xf numFmtId="41" fontId="22" fillId="0" borderId="0" xfId="0" applyNumberFormat="1" applyFont="1"/>
    <xf numFmtId="41" fontId="22" fillId="0" borderId="0" xfId="0" applyNumberFormat="1" applyFont="1" applyAlignment="1">
      <alignment horizontal="right"/>
    </xf>
    <xf numFmtId="44" fontId="22" fillId="0" borderId="0" xfId="0" applyNumberFormat="1" applyFont="1" applyAlignment="1">
      <alignment horizontal="right"/>
    </xf>
    <xf numFmtId="166" fontId="1" fillId="5" borderId="9" xfId="1" applyNumberFormat="1" applyFont="1" applyFill="1" applyBorder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1" fontId="1" fillId="2" borderId="9" xfId="2" quotePrefix="1" applyNumberFormat="1" applyFont="1" applyFill="1" applyBorder="1" applyAlignment="1">
      <alignment horizontal="right" vertical="center"/>
    </xf>
    <xf numFmtId="41" fontId="1" fillId="2" borderId="9" xfId="2" applyNumberFormat="1" applyFont="1" applyFill="1" applyBorder="1" applyAlignment="1">
      <alignment vertical="center"/>
    </xf>
    <xf numFmtId="166" fontId="1" fillId="0" borderId="9" xfId="2" quotePrefix="1" applyNumberFormat="1" applyFont="1" applyFill="1" applyBorder="1" applyAlignment="1">
      <alignment horizontal="right" vertical="center"/>
    </xf>
    <xf numFmtId="166" fontId="1" fillId="2" borderId="11" xfId="2" quotePrefix="1" applyNumberFormat="1" applyFont="1" applyFill="1" applyBorder="1" applyAlignment="1">
      <alignment horizontal="right" vertical="center"/>
    </xf>
    <xf numFmtId="41" fontId="1" fillId="2" borderId="11" xfId="2" quotePrefix="1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43" fontId="1" fillId="2" borderId="13" xfId="2" quotePrefix="1" applyNumberFormat="1" applyFont="1" applyFill="1" applyBorder="1" applyAlignment="1">
      <alignment horizontal="left" vertical="center"/>
    </xf>
    <xf numFmtId="166" fontId="1" fillId="2" borderId="13" xfId="2" quotePrefix="1" applyNumberFormat="1" applyFont="1" applyFill="1" applyBorder="1" applyAlignment="1">
      <alignment horizontal="right" vertical="center"/>
    </xf>
    <xf numFmtId="166" fontId="1" fillId="2" borderId="13" xfId="2" quotePrefix="1" applyNumberFormat="1" applyFont="1" applyFill="1" applyBorder="1" applyAlignment="1">
      <alignment vertical="center"/>
    </xf>
    <xf numFmtId="166" fontId="5" fillId="5" borderId="9" xfId="1" applyNumberFormat="1" applyFill="1" applyBorder="1">
      <alignment horizontal="right" vertical="center"/>
    </xf>
    <xf numFmtId="166" fontId="1" fillId="0" borderId="9" xfId="1" applyNumberFormat="1" applyFont="1" applyFill="1" applyBorder="1">
      <alignment horizontal="right" vertical="center"/>
    </xf>
    <xf numFmtId="43" fontId="1" fillId="0" borderId="9" xfId="2" quotePrefix="1" applyNumberFormat="1" applyFont="1" applyFill="1" applyBorder="1" applyAlignment="1">
      <alignment horizontal="left" vertical="center"/>
    </xf>
    <xf numFmtId="166" fontId="5" fillId="0" borderId="9" xfId="1" applyNumberFormat="1" applyFill="1" applyBorder="1">
      <alignment horizontal="right" vertical="center"/>
    </xf>
    <xf numFmtId="41" fontId="1" fillId="0" borderId="9" xfId="2" quotePrefix="1" applyNumberFormat="1" applyFont="1" applyFill="1" applyBorder="1" applyAlignment="1">
      <alignment vertical="center"/>
    </xf>
    <xf numFmtId="41" fontId="1" fillId="5" borderId="9" xfId="1" applyNumberFormat="1" applyFont="1" applyFill="1" applyBorder="1">
      <alignment horizontal="right" vertical="center"/>
    </xf>
    <xf numFmtId="166" fontId="1" fillId="0" borderId="9" xfId="2" quotePrefix="1" applyNumberFormat="1" applyFont="1" applyFill="1" applyBorder="1" applyAlignment="1">
      <alignment vertical="center"/>
    </xf>
    <xf numFmtId="166" fontId="1" fillId="0" borderId="11" xfId="2" quotePrefix="1" applyNumberFormat="1" applyFont="1" applyFill="1" applyBorder="1" applyAlignment="1">
      <alignment horizontal="right" vertical="center"/>
    </xf>
    <xf numFmtId="41" fontId="1" fillId="0" borderId="11" xfId="2" quotePrefix="1" applyNumberFormat="1" applyFont="1" applyFill="1" applyBorder="1" applyAlignment="1">
      <alignment vertical="center"/>
    </xf>
    <xf numFmtId="41" fontId="1" fillId="0" borderId="9" xfId="2" quotePrefix="1" applyNumberFormat="1" applyFont="1" applyFill="1" applyBorder="1" applyAlignment="1">
      <alignment horizontal="right" vertical="center"/>
    </xf>
    <xf numFmtId="166" fontId="1" fillId="0" borderId="13" xfId="2" quotePrefix="1" applyNumberFormat="1" applyFont="1" applyFill="1" applyBorder="1" applyAlignment="1">
      <alignment horizontal="center" vertical="center"/>
    </xf>
    <xf numFmtId="166" fontId="1" fillId="0" borderId="11" xfId="2" quotePrefix="1" applyNumberFormat="1" applyFont="1" applyFill="1" applyBorder="1" applyAlignment="1">
      <alignment vertical="center"/>
    </xf>
    <xf numFmtId="166" fontId="1" fillId="2" borderId="11" xfId="2" quotePrefix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Currency 2" xfId="3" xr:uid="{00000000-0005-0000-0000-000002000000}"/>
    <cellStyle name="Currency 3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E112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I101"/>
  <sheetViews>
    <sheetView showGridLines="0" tabSelected="1" zoomScaleNormal="100" zoomScaleSheetLayoutView="70" zoomScalePageLayoutView="85" workbookViewId="0">
      <pane ySplit="3" topLeftCell="A20" activePane="bottomLeft" state="frozen"/>
      <selection pane="bottomLeft" activeCell="A28" sqref="A28:M28"/>
    </sheetView>
  </sheetViews>
  <sheetFormatPr defaultColWidth="9.109375" defaultRowHeight="13.2" x14ac:dyDescent="0.25"/>
  <cols>
    <col min="1" max="1" width="41.109375" style="1" customWidth="1"/>
    <col min="2" max="13" width="14" style="1" customWidth="1"/>
    <col min="14" max="16384" width="9.109375" style="1"/>
  </cols>
  <sheetData>
    <row r="1" spans="1:139" s="9" customFormat="1" ht="32.25" customHeight="1" x14ac:dyDescent="0.25">
      <c r="A1" s="68" t="s">
        <v>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9" ht="27.75" customHeight="1" thickBot="1" x14ac:dyDescent="0.3">
      <c r="A2" s="70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9" s="3" customFormat="1" ht="38.25" customHeight="1" x14ac:dyDescent="0.25">
      <c r="A3" s="6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4" t="s">
        <v>16</v>
      </c>
      <c r="M3" s="10" t="s">
        <v>17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</row>
    <row r="4" spans="1:139" s="5" customFormat="1" ht="21" customHeight="1" x14ac:dyDescent="0.25">
      <c r="A4" s="72" t="s">
        <v>18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</row>
    <row r="5" spans="1:139" ht="17.25" customHeight="1" x14ac:dyDescent="0.25">
      <c r="A5" s="44" t="s">
        <v>5</v>
      </c>
      <c r="B5" s="58">
        <v>1</v>
      </c>
      <c r="C5" s="58"/>
      <c r="D5" s="58"/>
      <c r="E5" s="56"/>
      <c r="F5" s="48"/>
      <c r="G5" s="48"/>
      <c r="H5" s="48"/>
      <c r="I5" s="58"/>
      <c r="J5" s="48"/>
      <c r="K5" s="48"/>
      <c r="L5" s="29"/>
      <c r="M5" s="62"/>
    </row>
    <row r="6" spans="1:139" ht="17.25" customHeight="1" x14ac:dyDescent="0.25">
      <c r="A6" s="45" t="s">
        <v>4</v>
      </c>
      <c r="B6" s="30">
        <v>35500</v>
      </c>
      <c r="C6" s="59"/>
      <c r="D6" s="30"/>
      <c r="E6" s="59"/>
      <c r="F6" s="59"/>
      <c r="G6" s="59"/>
      <c r="H6" s="59"/>
      <c r="I6" s="59"/>
      <c r="J6" s="59"/>
      <c r="K6" s="59"/>
      <c r="L6" s="30"/>
      <c r="M6" s="63"/>
    </row>
    <row r="7" spans="1:139" ht="17.25" customHeight="1" x14ac:dyDescent="0.25">
      <c r="A7" s="45" t="s">
        <v>28</v>
      </c>
      <c r="B7" s="31">
        <f t="shared" ref="B7" si="0">(B5*B6)/1000</f>
        <v>35.5</v>
      </c>
      <c r="C7" s="57"/>
      <c r="D7" s="31"/>
      <c r="E7" s="57"/>
      <c r="F7" s="61"/>
      <c r="G7" s="61"/>
      <c r="H7" s="57"/>
      <c r="I7" s="57"/>
      <c r="J7" s="57"/>
      <c r="K7" s="61"/>
      <c r="L7" s="31"/>
      <c r="M7" s="66"/>
    </row>
    <row r="8" spans="1:139" s="5" customFormat="1" ht="21" customHeight="1" x14ac:dyDescent="0.25">
      <c r="A8" s="72" t="s">
        <v>19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ht="17.25" customHeight="1" x14ac:dyDescent="0.25">
      <c r="A9" s="44" t="s">
        <v>5</v>
      </c>
      <c r="B9" s="55">
        <v>115.7</v>
      </c>
      <c r="C9" s="55"/>
      <c r="D9" s="55"/>
      <c r="E9" s="43"/>
      <c r="F9" s="55"/>
      <c r="G9" s="55"/>
      <c r="H9" s="55"/>
      <c r="I9" s="43"/>
      <c r="J9" s="29"/>
      <c r="K9" s="29"/>
      <c r="L9" s="29"/>
      <c r="M9" s="49"/>
    </row>
    <row r="10" spans="1:139" ht="17.25" customHeight="1" x14ac:dyDescent="0.25">
      <c r="A10" s="45" t="s">
        <v>4</v>
      </c>
      <c r="B10" s="30">
        <v>56494.5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50"/>
    </row>
    <row r="11" spans="1:139" ht="17.25" customHeight="1" x14ac:dyDescent="0.25">
      <c r="A11" s="45" t="s">
        <v>28</v>
      </c>
      <c r="B11" s="31">
        <f t="shared" ref="B11" si="1">(B9*B10)/1000</f>
        <v>6536.4136500000004</v>
      </c>
      <c r="C11" s="31"/>
      <c r="D11" s="31"/>
      <c r="E11" s="31"/>
      <c r="F11" s="31"/>
      <c r="G11" s="31"/>
      <c r="H11" s="31"/>
      <c r="I11" s="31"/>
      <c r="J11" s="33"/>
      <c r="K11" s="31"/>
      <c r="L11" s="33"/>
      <c r="M11" s="50"/>
    </row>
    <row r="12" spans="1:139" s="5" customFormat="1" ht="21" customHeight="1" x14ac:dyDescent="0.25">
      <c r="A12" s="75" t="s">
        <v>20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17.25" customHeight="1" x14ac:dyDescent="0.25">
      <c r="A13" s="44" t="s">
        <v>5</v>
      </c>
      <c r="B13" s="55">
        <v>21</v>
      </c>
      <c r="C13" s="29"/>
      <c r="D13" s="43"/>
      <c r="E13" s="43"/>
      <c r="F13" s="55"/>
      <c r="G13" s="55"/>
      <c r="H13" s="55"/>
      <c r="I13" s="55"/>
      <c r="J13" s="29"/>
      <c r="K13" s="29"/>
      <c r="L13" s="29"/>
      <c r="M13" s="49"/>
    </row>
    <row r="14" spans="1:139" ht="17.25" customHeight="1" x14ac:dyDescent="0.25">
      <c r="A14" s="45" t="s">
        <v>4</v>
      </c>
      <c r="B14" s="30">
        <v>41519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50"/>
    </row>
    <row r="15" spans="1:139" ht="17.25" customHeight="1" x14ac:dyDescent="0.25">
      <c r="A15" s="45" t="s">
        <v>28</v>
      </c>
      <c r="B15" s="31">
        <f t="shared" ref="B15" si="2">(B13*B14)/1000</f>
        <v>871.899</v>
      </c>
      <c r="C15" s="33"/>
      <c r="D15" s="31"/>
      <c r="E15" s="31"/>
      <c r="F15" s="31"/>
      <c r="G15" s="31"/>
      <c r="H15" s="31"/>
      <c r="I15" s="31"/>
      <c r="J15" s="33"/>
      <c r="K15" s="31"/>
      <c r="L15" s="33"/>
      <c r="M15" s="67"/>
    </row>
    <row r="16" spans="1:139" s="5" customFormat="1" ht="21" customHeight="1" x14ac:dyDescent="0.25">
      <c r="A16" s="75" t="s">
        <v>21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17.25" customHeight="1" x14ac:dyDescent="0.25">
      <c r="A17" s="44" t="s">
        <v>5</v>
      </c>
      <c r="B17" s="55">
        <v>19</v>
      </c>
      <c r="C17" s="55"/>
      <c r="D17" s="55"/>
      <c r="E17" s="43"/>
      <c r="F17" s="55"/>
      <c r="G17" s="55"/>
      <c r="H17" s="55"/>
      <c r="I17" s="58"/>
      <c r="J17" s="48"/>
      <c r="K17" s="48"/>
      <c r="L17" s="48"/>
      <c r="M17" s="49"/>
    </row>
    <row r="18" spans="1:139" ht="17.25" customHeight="1" x14ac:dyDescent="0.25">
      <c r="A18" s="45" t="s">
        <v>4</v>
      </c>
      <c r="B18" s="30">
        <v>44000</v>
      </c>
      <c r="C18" s="30"/>
      <c r="D18" s="30"/>
      <c r="E18" s="30"/>
      <c r="F18" s="30"/>
      <c r="G18" s="30"/>
      <c r="H18" s="30"/>
      <c r="I18" s="59"/>
      <c r="J18" s="59"/>
      <c r="K18" s="30"/>
      <c r="L18" s="59"/>
      <c r="M18" s="50"/>
    </row>
    <row r="19" spans="1:139" ht="17.25" customHeight="1" x14ac:dyDescent="0.25">
      <c r="A19" s="45" t="s">
        <v>28</v>
      </c>
      <c r="B19" s="31">
        <f t="shared" ref="B19" si="3">(B17*B18)/1000</f>
        <v>836</v>
      </c>
      <c r="C19" s="31"/>
      <c r="D19" s="31"/>
      <c r="E19" s="31"/>
      <c r="F19" s="31"/>
      <c r="G19" s="31"/>
      <c r="H19" s="31"/>
      <c r="I19" s="57"/>
      <c r="J19" s="33"/>
      <c r="K19" s="31"/>
      <c r="L19" s="33"/>
      <c r="M19" s="67"/>
    </row>
    <row r="20" spans="1:139" s="5" customFormat="1" ht="21" customHeight="1" x14ac:dyDescent="0.25">
      <c r="A20" s="75" t="s">
        <v>22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1:139" ht="17.25" customHeight="1" x14ac:dyDescent="0.25">
      <c r="A21" s="44" t="s">
        <v>5</v>
      </c>
      <c r="B21" s="55">
        <v>218.77</v>
      </c>
      <c r="C21" s="55"/>
      <c r="D21" s="43"/>
      <c r="E21" s="43"/>
      <c r="F21" s="55"/>
      <c r="G21" s="55"/>
      <c r="H21" s="55"/>
      <c r="I21" s="43"/>
      <c r="J21" s="29"/>
      <c r="K21" s="29"/>
      <c r="L21" s="29"/>
      <c r="M21" s="49"/>
    </row>
    <row r="22" spans="1:139" ht="17.25" customHeight="1" x14ac:dyDescent="0.25">
      <c r="A22" s="45" t="s">
        <v>0</v>
      </c>
      <c r="B22" s="30">
        <v>24000</v>
      </c>
      <c r="C22" s="30"/>
      <c r="D22" s="46"/>
      <c r="E22" s="30"/>
      <c r="F22" s="30"/>
      <c r="G22" s="30"/>
      <c r="H22" s="30"/>
      <c r="I22" s="43"/>
      <c r="J22" s="46"/>
      <c r="K22" s="30"/>
      <c r="L22" s="30"/>
      <c r="M22" s="50"/>
    </row>
    <row r="23" spans="1:139" ht="17.25" customHeight="1" x14ac:dyDescent="0.25">
      <c r="A23" s="45" t="s">
        <v>28</v>
      </c>
      <c r="B23" s="31">
        <f t="shared" ref="B23" si="4">(B21*B22)/1000</f>
        <v>5250.48</v>
      </c>
      <c r="C23" s="31"/>
      <c r="D23" s="46"/>
      <c r="E23" s="31"/>
      <c r="F23" s="31"/>
      <c r="G23" s="31"/>
      <c r="H23" s="30"/>
      <c r="I23" s="31"/>
      <c r="J23" s="30"/>
      <c r="K23" s="31"/>
      <c r="L23" s="33"/>
      <c r="M23" s="67"/>
    </row>
    <row r="24" spans="1:139" s="5" customFormat="1" ht="21" customHeight="1" x14ac:dyDescent="0.25">
      <c r="A24" s="75" t="s">
        <v>23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1:139" ht="17.25" customHeight="1" x14ac:dyDescent="0.25">
      <c r="A25" s="44" t="s">
        <v>5</v>
      </c>
      <c r="B25" s="55">
        <v>405.98</v>
      </c>
      <c r="C25" s="55"/>
      <c r="D25" s="55"/>
      <c r="E25" s="43"/>
      <c r="F25" s="55"/>
      <c r="G25" s="55"/>
      <c r="H25" s="55"/>
      <c r="I25" s="55"/>
      <c r="J25" s="29"/>
      <c r="K25" s="29"/>
      <c r="L25" s="48"/>
      <c r="M25" s="49"/>
    </row>
    <row r="26" spans="1:139" ht="17.25" customHeight="1" x14ac:dyDescent="0.25">
      <c r="A26" s="45" t="s">
        <v>4</v>
      </c>
      <c r="B26" s="30">
        <v>24000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50"/>
    </row>
    <row r="27" spans="1:139" ht="17.25" customHeight="1" x14ac:dyDescent="0.25">
      <c r="A27" s="45" t="s">
        <v>28</v>
      </c>
      <c r="B27" s="31">
        <f t="shared" ref="B27" si="5">(B25*B26)/1000</f>
        <v>9743.52</v>
      </c>
      <c r="C27" s="31"/>
      <c r="D27" s="31"/>
      <c r="E27" s="31"/>
      <c r="F27" s="31"/>
      <c r="G27" s="31"/>
      <c r="H27" s="31"/>
      <c r="I27" s="31"/>
      <c r="J27" s="33"/>
      <c r="K27" s="31"/>
      <c r="L27" s="33"/>
      <c r="M27" s="67"/>
    </row>
    <row r="28" spans="1:139" s="5" customFormat="1" ht="21" customHeight="1" x14ac:dyDescent="0.25">
      <c r="A28" s="75" t="s">
        <v>24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1:139" ht="17.25" customHeight="1" x14ac:dyDescent="0.25">
      <c r="A29" s="44" t="s">
        <v>5</v>
      </c>
      <c r="B29" s="55">
        <v>0.9</v>
      </c>
      <c r="C29" s="43"/>
      <c r="D29" s="43"/>
      <c r="E29" s="43"/>
      <c r="F29" s="29"/>
      <c r="G29" s="55"/>
      <c r="H29" s="43"/>
      <c r="I29" s="43"/>
      <c r="J29" s="29"/>
      <c r="K29" s="29"/>
      <c r="L29" s="29"/>
      <c r="M29" s="49"/>
    </row>
    <row r="30" spans="1:139" ht="17.25" customHeight="1" x14ac:dyDescent="0.25">
      <c r="A30" s="45" t="s">
        <v>0</v>
      </c>
      <c r="B30" s="30">
        <v>24000</v>
      </c>
      <c r="C30" s="30"/>
      <c r="D30" s="60"/>
      <c r="E30" s="46"/>
      <c r="F30" s="30"/>
      <c r="G30" s="30"/>
      <c r="H30" s="60"/>
      <c r="I30" s="60"/>
      <c r="J30" s="30"/>
      <c r="K30" s="30"/>
      <c r="L30" s="30"/>
      <c r="M30" s="50"/>
    </row>
    <row r="31" spans="1:139" ht="17.25" customHeight="1" x14ac:dyDescent="0.25">
      <c r="A31" s="45" t="s">
        <v>28</v>
      </c>
      <c r="B31" s="31">
        <f>(B29*B30)/1000</f>
        <v>21.6</v>
      </c>
      <c r="C31" s="31"/>
      <c r="D31" s="31"/>
      <c r="E31" s="31"/>
      <c r="F31" s="33"/>
      <c r="G31" s="30"/>
      <c r="H31" s="30"/>
      <c r="I31" s="31"/>
      <c r="J31" s="33"/>
      <c r="K31" s="33"/>
      <c r="L31" s="33"/>
      <c r="M31" s="67"/>
    </row>
    <row r="32" spans="1:139" s="5" customFormat="1" ht="21" customHeight="1" x14ac:dyDescent="0.25">
      <c r="A32" s="75" t="s">
        <v>25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1:139" ht="17.25" customHeight="1" x14ac:dyDescent="0.25">
      <c r="A33" s="44" t="s">
        <v>5</v>
      </c>
      <c r="B33" s="29">
        <v>10.78</v>
      </c>
      <c r="C33" s="29"/>
      <c r="D33" s="43"/>
      <c r="E33" s="43"/>
      <c r="F33" s="43"/>
      <c r="G33" s="43"/>
      <c r="H33" s="43"/>
      <c r="I33" s="43"/>
      <c r="J33" s="43"/>
      <c r="K33" s="43"/>
      <c r="L33" s="29"/>
      <c r="M33" s="49"/>
    </row>
    <row r="34" spans="1:139" ht="17.25" customHeight="1" x14ac:dyDescent="0.25">
      <c r="A34" s="45" t="s">
        <v>4</v>
      </c>
      <c r="B34" s="46">
        <v>24000</v>
      </c>
      <c r="C34" s="46"/>
      <c r="D34" s="46"/>
      <c r="E34" s="46"/>
      <c r="F34" s="60"/>
      <c r="G34" s="60"/>
      <c r="H34" s="60"/>
      <c r="I34" s="60"/>
      <c r="J34" s="60"/>
      <c r="K34" s="43"/>
      <c r="L34" s="30"/>
      <c r="M34" s="50"/>
    </row>
    <row r="35" spans="1:139" ht="17.25" customHeight="1" x14ac:dyDescent="0.25">
      <c r="A35" s="45" t="s">
        <v>3</v>
      </c>
      <c r="B35" s="57">
        <f>(B33*B34)/1000</f>
        <v>258.71999999999997</v>
      </c>
      <c r="C35" s="57"/>
      <c r="D35" s="46"/>
      <c r="E35" s="46"/>
      <c r="F35" s="57"/>
      <c r="G35" s="57"/>
      <c r="H35" s="30"/>
      <c r="I35" s="57"/>
      <c r="J35" s="33"/>
      <c r="K35" s="43"/>
      <c r="L35" s="30"/>
      <c r="M35" s="67"/>
    </row>
    <row r="36" spans="1:139" s="5" customFormat="1" ht="21" customHeight="1" x14ac:dyDescent="0.25">
      <c r="A36" s="75" t="s">
        <v>26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1:139" ht="17.25" customHeight="1" x14ac:dyDescent="0.25">
      <c r="A37" s="44" t="s">
        <v>5</v>
      </c>
      <c r="B37" s="29">
        <v>0</v>
      </c>
      <c r="C37" s="29"/>
      <c r="D37" s="48"/>
      <c r="E37" s="29"/>
      <c r="F37" s="29"/>
      <c r="G37" s="29"/>
      <c r="H37" s="29"/>
      <c r="I37" s="29"/>
      <c r="J37" s="29"/>
      <c r="K37" s="48"/>
      <c r="L37" s="29"/>
      <c r="M37" s="29"/>
    </row>
    <row r="38" spans="1:139" ht="17.25" customHeight="1" x14ac:dyDescent="0.25">
      <c r="A38" s="45" t="s">
        <v>4</v>
      </c>
      <c r="B38" s="47">
        <v>0</v>
      </c>
      <c r="C38" s="46"/>
      <c r="D38" s="64"/>
      <c r="E38" s="46"/>
      <c r="F38" s="29"/>
      <c r="G38" s="30"/>
      <c r="H38" s="30"/>
      <c r="I38" s="30"/>
      <c r="J38" s="46"/>
      <c r="K38" s="47"/>
      <c r="L38" s="30"/>
      <c r="M38" s="30"/>
    </row>
    <row r="39" spans="1:139" ht="17.25" customHeight="1" thickBot="1" x14ac:dyDescent="0.3">
      <c r="A39" s="51" t="s">
        <v>3</v>
      </c>
      <c r="B39" s="54">
        <f>(B37*B38)/1000</f>
        <v>0</v>
      </c>
      <c r="C39" s="53"/>
      <c r="D39" s="65"/>
      <c r="E39" s="53"/>
      <c r="F39" s="53"/>
      <c r="G39" s="54"/>
      <c r="H39" s="52"/>
      <c r="I39" s="52"/>
      <c r="J39" s="54"/>
      <c r="K39" s="52"/>
      <c r="L39" s="52"/>
      <c r="M39" s="52"/>
    </row>
    <row r="40" spans="1:139" ht="17.25" customHeight="1" x14ac:dyDescent="0.25">
      <c r="A40" s="22" t="s">
        <v>32</v>
      </c>
      <c r="B40" s="25"/>
      <c r="C40" s="25"/>
      <c r="D40" s="25"/>
      <c r="E40" s="25"/>
      <c r="F40" s="25"/>
      <c r="G40" s="25"/>
      <c r="H40" s="25"/>
      <c r="I40" s="25"/>
      <c r="J40" s="32"/>
      <c r="K40" s="26"/>
      <c r="L40" s="25"/>
      <c r="M40" s="27"/>
    </row>
    <row r="41" spans="1:139" ht="17.25" customHeight="1" x14ac:dyDescent="0.25">
      <c r="A41" s="28" t="s">
        <v>29</v>
      </c>
      <c r="B41" s="25"/>
      <c r="C41" s="25"/>
      <c r="D41" s="25"/>
      <c r="E41" s="25"/>
      <c r="F41" s="25"/>
      <c r="G41" s="25"/>
      <c r="H41" s="25"/>
      <c r="I41" s="25"/>
      <c r="K41" s="26"/>
      <c r="L41" s="25"/>
      <c r="M41" s="27"/>
    </row>
    <row r="42" spans="1:139" ht="17.25" customHeight="1" x14ac:dyDescent="0.25">
      <c r="A42" s="28" t="s">
        <v>30</v>
      </c>
      <c r="B42" s="25"/>
      <c r="C42" s="25"/>
      <c r="D42" s="25"/>
      <c r="E42" s="25"/>
      <c r="F42" s="25"/>
      <c r="G42" s="25"/>
      <c r="H42" s="25"/>
      <c r="I42" s="25"/>
      <c r="K42" s="26"/>
      <c r="L42" s="25"/>
      <c r="M42" s="27"/>
    </row>
    <row r="43" spans="1:139" ht="17.25" customHeight="1" x14ac:dyDescent="0.25">
      <c r="A43" s="28" t="s">
        <v>31</v>
      </c>
      <c r="B43" s="25"/>
      <c r="C43" s="25"/>
      <c r="D43" s="25"/>
      <c r="E43" s="25"/>
      <c r="F43" s="25"/>
      <c r="G43" s="25"/>
      <c r="H43" s="25"/>
      <c r="I43" s="25"/>
      <c r="K43" s="26"/>
      <c r="L43" s="25"/>
      <c r="M43" s="27"/>
    </row>
    <row r="44" spans="1:139" ht="12.75" customHeight="1" x14ac:dyDescent="0.25">
      <c r="A44" s="23" t="s">
        <v>1</v>
      </c>
      <c r="B44" s="21"/>
      <c r="C44" s="21"/>
      <c r="D44" s="21"/>
      <c r="E44" s="21"/>
      <c r="F44" s="21"/>
      <c r="G44" s="21"/>
    </row>
    <row r="45" spans="1:139" ht="12.75" customHeight="1" x14ac:dyDescent="0.25">
      <c r="A45" s="23" t="s">
        <v>2</v>
      </c>
      <c r="B45" s="21"/>
      <c r="C45" s="21"/>
      <c r="D45" s="21"/>
      <c r="E45" s="21"/>
      <c r="F45" s="21"/>
      <c r="G45" s="21"/>
    </row>
    <row r="46" spans="1:139" ht="12.75" customHeight="1" x14ac:dyDescent="0.25">
      <c r="B46" s="2"/>
    </row>
    <row r="49" spans="1:139" s="13" customFormat="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</row>
    <row r="50" spans="1:139" s="13" customFormat="1" x14ac:dyDescent="0.25">
      <c r="A50" s="14"/>
      <c r="B50" s="12"/>
      <c r="C50" s="12"/>
      <c r="D50" s="12"/>
      <c r="E50" s="12"/>
      <c r="F50" s="12"/>
      <c r="G50" s="12"/>
      <c r="H50" s="12"/>
      <c r="I50" s="12"/>
      <c r="J50" s="1"/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</row>
    <row r="51" spans="1:139" s="13" customFormat="1" x14ac:dyDescent="0.25">
      <c r="A51" s="15"/>
      <c r="B51" s="12"/>
      <c r="C51" s="12"/>
      <c r="D51" s="12"/>
      <c r="E51" s="12"/>
      <c r="F51" s="12"/>
      <c r="G51" s="12"/>
      <c r="H51" s="12"/>
      <c r="I51" s="12"/>
      <c r="J51" s="1"/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</row>
    <row r="52" spans="1:139" s="13" customFormat="1" x14ac:dyDescent="0.25">
      <c r="A52" s="14"/>
      <c r="B52" s="12"/>
      <c r="C52" s="12"/>
      <c r="D52" s="12"/>
      <c r="E52" s="12"/>
      <c r="F52" s="12"/>
      <c r="G52" s="12"/>
      <c r="H52" s="12"/>
      <c r="I52" s="12"/>
      <c r="J52" s="1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</row>
    <row r="53" spans="1:139" s="13" customFormat="1" x14ac:dyDescent="0.25">
      <c r="A53" s="16"/>
      <c r="B53" s="12"/>
      <c r="C53" s="12"/>
      <c r="D53" s="12"/>
      <c r="E53" s="12"/>
      <c r="F53" s="12"/>
      <c r="G53" s="12"/>
      <c r="H53" s="12"/>
      <c r="I53" s="12"/>
      <c r="J53" s="1"/>
      <c r="K53" s="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</row>
    <row r="54" spans="1:139" s="13" customFormat="1" x14ac:dyDescent="0.25">
      <c r="A54" s="16"/>
      <c r="B54" s="12"/>
      <c r="C54" s="12"/>
      <c r="D54" s="12"/>
      <c r="E54" s="12"/>
      <c r="F54" s="12"/>
      <c r="G54" s="12"/>
      <c r="H54" s="12"/>
      <c r="I54" s="12"/>
      <c r="J54" s="1"/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</row>
    <row r="55" spans="1:139" s="13" customFormat="1" x14ac:dyDescent="0.25">
      <c r="A55" s="16"/>
      <c r="B55" s="12"/>
      <c r="C55" s="12"/>
      <c r="D55" s="12"/>
      <c r="E55" s="12"/>
      <c r="F55" s="12"/>
      <c r="G55" s="12"/>
      <c r="H55" s="12"/>
      <c r="I55" s="12"/>
      <c r="J55" s="1"/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</row>
    <row r="56" spans="1:139" s="13" customFormat="1" x14ac:dyDescent="0.25">
      <c r="A56" s="17"/>
      <c r="B56" s="12"/>
      <c r="C56" s="12"/>
      <c r="D56" s="12"/>
      <c r="E56" s="12"/>
      <c r="F56" s="12"/>
      <c r="G56" s="12"/>
      <c r="H56" s="12"/>
      <c r="I56" s="12"/>
      <c r="J56" s="1"/>
      <c r="K56" s="1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</row>
    <row r="57" spans="1:139" s="13" customFormat="1" x14ac:dyDescent="0.25">
      <c r="A57" s="17"/>
      <c r="B57" s="12"/>
      <c r="C57" s="12"/>
      <c r="D57" s="12"/>
      <c r="E57" s="12"/>
      <c r="F57" s="12"/>
      <c r="G57" s="12"/>
      <c r="H57" s="12"/>
      <c r="I57" s="12"/>
      <c r="J57" s="1"/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</row>
    <row r="58" spans="1:139" s="13" customFormat="1" x14ac:dyDescent="0.25">
      <c r="A58" s="17"/>
      <c r="B58" s="12"/>
      <c r="C58" s="12"/>
      <c r="D58" s="12"/>
      <c r="E58" s="12"/>
      <c r="F58" s="12"/>
      <c r="G58" s="12"/>
      <c r="H58" s="12"/>
      <c r="I58" s="12"/>
      <c r="J58" s="1"/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</row>
    <row r="59" spans="1:139" s="13" customFormat="1" x14ac:dyDescent="0.25">
      <c r="A59" s="16"/>
      <c r="B59" s="12"/>
      <c r="C59" s="12"/>
      <c r="D59" s="12"/>
      <c r="E59" s="12"/>
      <c r="F59" s="12"/>
      <c r="G59" s="12"/>
      <c r="H59" s="12"/>
      <c r="I59" s="12"/>
      <c r="J59" s="1"/>
      <c r="K59" s="1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</row>
    <row r="60" spans="1:139" s="13" customFormat="1" x14ac:dyDescent="0.25">
      <c r="A60" s="14"/>
      <c r="B60" s="12"/>
      <c r="C60" s="12"/>
      <c r="D60" s="12"/>
      <c r="E60" s="12"/>
      <c r="F60" s="12"/>
      <c r="G60" s="12"/>
      <c r="H60" s="12"/>
      <c r="I60" s="12"/>
      <c r="J60" s="1"/>
      <c r="K60" s="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</row>
    <row r="61" spans="1:139" s="13" customFormat="1" x14ac:dyDescent="0.25">
      <c r="A61" s="15"/>
      <c r="B61" s="12"/>
      <c r="C61" s="12"/>
      <c r="D61" s="12"/>
      <c r="E61" s="12"/>
      <c r="F61" s="12"/>
      <c r="G61" s="12"/>
      <c r="H61" s="12"/>
      <c r="I61" s="12"/>
      <c r="J61" s="1"/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</row>
    <row r="62" spans="1:139" s="13" customFormat="1" x14ac:dyDescent="0.25">
      <c r="A62" s="14"/>
      <c r="B62" s="12"/>
      <c r="C62" s="12"/>
      <c r="D62" s="12"/>
      <c r="E62" s="12"/>
      <c r="F62" s="12"/>
      <c r="G62" s="12"/>
      <c r="H62" s="12"/>
      <c r="I62" s="12"/>
      <c r="J62" s="1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</row>
    <row r="63" spans="1:139" s="13" customFormat="1" x14ac:dyDescent="0.25">
      <c r="A63" s="14"/>
      <c r="B63" s="12"/>
      <c r="C63" s="12"/>
      <c r="D63" s="12"/>
      <c r="E63" s="12"/>
      <c r="F63" s="12"/>
      <c r="G63" s="12"/>
      <c r="H63" s="12"/>
      <c r="I63" s="12"/>
      <c r="J63" s="1"/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</row>
    <row r="64" spans="1:139" s="13" customFormat="1" x14ac:dyDescent="0.25">
      <c r="A64" s="14"/>
      <c r="B64" s="12"/>
      <c r="C64" s="12"/>
      <c r="D64" s="12"/>
      <c r="E64" s="12"/>
      <c r="F64" s="12"/>
      <c r="G64" s="12"/>
      <c r="H64" s="12"/>
      <c r="I64" s="12"/>
      <c r="J64" s="1"/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</row>
    <row r="65" spans="1:139" s="13" customFormat="1" x14ac:dyDescent="0.25">
      <c r="A65" s="18"/>
      <c r="B65" s="12"/>
      <c r="C65" s="12"/>
      <c r="D65" s="12"/>
      <c r="E65" s="12"/>
      <c r="F65" s="12"/>
      <c r="G65" s="12"/>
      <c r="H65" s="12"/>
      <c r="I65" s="12"/>
      <c r="J65" s="1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</row>
    <row r="66" spans="1:139" s="13" customFormat="1" x14ac:dyDescent="0.25">
      <c r="A66" s="18"/>
      <c r="B66" s="12"/>
      <c r="C66" s="12"/>
      <c r="D66" s="12"/>
      <c r="E66" s="12"/>
      <c r="F66" s="12"/>
      <c r="G66" s="12"/>
      <c r="H66" s="12"/>
      <c r="I66" s="12"/>
      <c r="J66" s="1"/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</row>
    <row r="67" spans="1:139" s="13" customFormat="1" ht="13.8" x14ac:dyDescent="0.3">
      <c r="A67" s="19"/>
      <c r="B67" s="12"/>
      <c r="C67" s="12"/>
      <c r="D67" s="12"/>
      <c r="E67" s="12"/>
      <c r="F67" s="12"/>
      <c r="G67" s="12"/>
      <c r="H67" s="12"/>
      <c r="I67" s="12"/>
      <c r="J67" s="1"/>
      <c r="K67" s="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</row>
    <row r="68" spans="1:139" s="13" customFormat="1" x14ac:dyDescent="0.25">
      <c r="A68" s="14"/>
      <c r="B68" s="12"/>
      <c r="C68" s="12"/>
      <c r="D68" s="12"/>
      <c r="E68" s="12"/>
      <c r="F68" s="12"/>
      <c r="G68" s="12"/>
      <c r="H68" s="12"/>
      <c r="I68" s="12"/>
      <c r="J68" s="1"/>
      <c r="K68" s="1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</row>
    <row r="69" spans="1:139" s="13" customFormat="1" x14ac:dyDescent="0.25">
      <c r="A69" s="14"/>
      <c r="B69" s="12"/>
      <c r="C69" s="12"/>
      <c r="D69" s="12"/>
      <c r="E69" s="12"/>
      <c r="F69" s="12"/>
      <c r="G69" s="12"/>
      <c r="H69" s="12"/>
      <c r="I69" s="12"/>
      <c r="J69" s="1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</row>
    <row r="70" spans="1:139" s="13" customFormat="1" x14ac:dyDescent="0.25">
      <c r="A70" s="20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s="13" customFormat="1" x14ac:dyDescent="0.25"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s="13" customFormat="1" x14ac:dyDescent="0.25"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s="13" customFormat="1" x14ac:dyDescent="0.25"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s="13" customFormat="1" x14ac:dyDescent="0.25"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s="13" customFormat="1" x14ac:dyDescent="0.25"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13" customFormat="1" x14ac:dyDescent="0.25"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</row>
    <row r="77" spans="1:139" s="13" customFormat="1" x14ac:dyDescent="0.25"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</row>
    <row r="78" spans="1:139" s="13" customFormat="1" x14ac:dyDescent="0.25"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</row>
    <row r="79" spans="1:139" s="13" customFormat="1" x14ac:dyDescent="0.25"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s="13" customFormat="1" x14ac:dyDescent="0.25"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</row>
    <row r="81" spans="10:139" s="13" customFormat="1" x14ac:dyDescent="0.25"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</row>
    <row r="82" spans="10:139" s="13" customFormat="1" x14ac:dyDescent="0.25"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</row>
    <row r="83" spans="10:139" s="13" customFormat="1" x14ac:dyDescent="0.25"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</row>
    <row r="84" spans="10:139" s="13" customFormat="1" x14ac:dyDescent="0.25"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</row>
    <row r="85" spans="10:139" s="13" customFormat="1" x14ac:dyDescent="0.25"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</row>
    <row r="86" spans="10:139" s="13" customFormat="1" x14ac:dyDescent="0.25"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</row>
    <row r="87" spans="10:139" s="13" customFormat="1" x14ac:dyDescent="0.25"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</row>
    <row r="88" spans="10:139" s="13" customFormat="1" x14ac:dyDescent="0.25"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</row>
    <row r="89" spans="10:139" s="13" customFormat="1" x14ac:dyDescent="0.25"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</row>
    <row r="90" spans="10:139" s="13" customFormat="1" x14ac:dyDescent="0.25"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</row>
    <row r="91" spans="10:139" s="13" customFormat="1" x14ac:dyDescent="0.25"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</row>
    <row r="92" spans="10:139" s="13" customFormat="1" x14ac:dyDescent="0.25"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</row>
    <row r="93" spans="10:139" s="13" customFormat="1" x14ac:dyDescent="0.25"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</row>
    <row r="94" spans="10:139" s="13" customFormat="1" x14ac:dyDescent="0.25"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</row>
    <row r="95" spans="10:139" s="13" customFormat="1" x14ac:dyDescent="0.25"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</row>
    <row r="96" spans="10:139" s="13" customFormat="1" x14ac:dyDescent="0.25"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</row>
    <row r="97" spans="10:139" s="13" customFormat="1" x14ac:dyDescent="0.25"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</row>
    <row r="98" spans="10:139" s="13" customFormat="1" x14ac:dyDescent="0.25"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</row>
    <row r="99" spans="10:139" s="13" customFormat="1" x14ac:dyDescent="0.25"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</row>
    <row r="100" spans="10:139" s="13" customFormat="1" x14ac:dyDescent="0.25"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</row>
    <row r="101" spans="10:139" s="13" customFormat="1" x14ac:dyDescent="0.25"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</row>
  </sheetData>
  <sortState xmlns:xlrd2="http://schemas.microsoft.com/office/spreadsheetml/2017/richdata2" ref="A29:EI30">
    <sortCondition descending="1" ref="A29"/>
  </sortState>
  <mergeCells count="11">
    <mergeCell ref="A36:M36"/>
    <mergeCell ref="A16:M16"/>
    <mergeCell ref="A20:M20"/>
    <mergeCell ref="A24:M24"/>
    <mergeCell ref="A28:M28"/>
    <mergeCell ref="A32:M32"/>
    <mergeCell ref="A1:M1"/>
    <mergeCell ref="A2:M2"/>
    <mergeCell ref="A8:M8"/>
    <mergeCell ref="A12:M12"/>
    <mergeCell ref="A4:M4"/>
  </mergeCells>
  <phoneticPr fontId="0" type="noConversion"/>
  <printOptions horizontalCentered="1"/>
  <pageMargins left="0.5" right="0.5" top="0.5" bottom="0.5" header="0.3" footer="0.3"/>
  <pageSetup scale="64" fitToHeight="0" orientation="landscape" r:id="rId1"/>
  <headerFooter alignWithMargins="0">
    <oddHeader>&amp;L&amp;G&amp;R&amp;"Calibri"&amp;10&amp;K000000 Unclassified / Non classifié&amp;1#_x000D_&amp;"Arialri"&amp;10&amp;K000000&amp;G</oddHead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4"/>
  <sheetViews>
    <sheetView topLeftCell="A19" workbookViewId="0">
      <selection activeCell="G12" sqref="G12"/>
    </sheetView>
  </sheetViews>
  <sheetFormatPr defaultRowHeight="14.4" x14ac:dyDescent="0.3"/>
  <cols>
    <col min="1" max="1" width="50" style="34" customWidth="1"/>
    <col min="2" max="2" width="38.44140625" style="34" bestFit="1" customWidth="1"/>
    <col min="3" max="3" width="9.109375" style="34"/>
  </cols>
  <sheetData>
    <row r="1" spans="1:3" x14ac:dyDescent="0.3">
      <c r="A1" s="34" t="s">
        <v>33</v>
      </c>
    </row>
    <row r="2" spans="1:3" x14ac:dyDescent="0.3">
      <c r="A2" s="35" t="s">
        <v>34</v>
      </c>
    </row>
    <row r="3" spans="1:3" x14ac:dyDescent="0.3">
      <c r="A3" s="35" t="s">
        <v>35</v>
      </c>
      <c r="B3" s="34">
        <v>2022</v>
      </c>
      <c r="C3" s="34" t="s">
        <v>36</v>
      </c>
    </row>
    <row r="4" spans="1:3" x14ac:dyDescent="0.3">
      <c r="A4" s="34" t="s">
        <v>37</v>
      </c>
    </row>
    <row r="5" spans="1:3" x14ac:dyDescent="0.3">
      <c r="A5" s="35" t="s">
        <v>38</v>
      </c>
      <c r="B5" s="34" t="str">
        <f>Quota!A4</f>
        <v>Colombie-Britanique</v>
      </c>
      <c r="C5" s="35" t="s">
        <v>39</v>
      </c>
    </row>
    <row r="6" spans="1:3" x14ac:dyDescent="0.3">
      <c r="A6" s="35" t="s">
        <v>40</v>
      </c>
    </row>
    <row r="7" spans="1:3" x14ac:dyDescent="0.3">
      <c r="A7" s="34" t="s">
        <v>41</v>
      </c>
    </row>
    <row r="8" spans="1:3" x14ac:dyDescent="0.3">
      <c r="A8" s="35" t="s">
        <v>42</v>
      </c>
      <c r="B8" s="36" t="str">
        <f>Quota!$A$2</f>
        <v>2025</v>
      </c>
      <c r="C8" s="34" t="s">
        <v>43</v>
      </c>
    </row>
    <row r="9" spans="1:3" x14ac:dyDescent="0.3">
      <c r="A9" s="35" t="s">
        <v>44</v>
      </c>
      <c r="B9" s="34" t="str">
        <f>Quota!B$3</f>
        <v>janvier</v>
      </c>
      <c r="C9" s="34" t="s">
        <v>43</v>
      </c>
    </row>
    <row r="10" spans="1:3" x14ac:dyDescent="0.3">
      <c r="A10" s="34" t="s">
        <v>44</v>
      </c>
      <c r="B10" s="34" t="str">
        <f>Quota!C$3</f>
        <v>février</v>
      </c>
      <c r="C10" s="34" t="s">
        <v>43</v>
      </c>
    </row>
    <row r="11" spans="1:3" x14ac:dyDescent="0.3">
      <c r="A11" s="35" t="s">
        <v>44</v>
      </c>
      <c r="B11" s="34" t="str">
        <f>Quota!D$3</f>
        <v>mars</v>
      </c>
      <c r="C11" s="34" t="s">
        <v>43</v>
      </c>
    </row>
    <row r="12" spans="1:3" x14ac:dyDescent="0.3">
      <c r="A12" s="35" t="s">
        <v>44</v>
      </c>
      <c r="B12" s="34" t="str">
        <f>Quota!E$3</f>
        <v>avril</v>
      </c>
      <c r="C12" s="34" t="s">
        <v>43</v>
      </c>
    </row>
    <row r="13" spans="1:3" x14ac:dyDescent="0.3">
      <c r="A13" s="35" t="s">
        <v>44</v>
      </c>
      <c r="B13" s="34" t="str">
        <f>Quota!F$3</f>
        <v>mai</v>
      </c>
      <c r="C13" s="34" t="s">
        <v>43</v>
      </c>
    </row>
    <row r="14" spans="1:3" x14ac:dyDescent="0.3">
      <c r="A14" s="35" t="s">
        <v>44</v>
      </c>
      <c r="B14" s="34" t="str">
        <f>Quota!G$3</f>
        <v>juin</v>
      </c>
      <c r="C14" s="34" t="s">
        <v>43</v>
      </c>
    </row>
    <row r="15" spans="1:3" x14ac:dyDescent="0.3">
      <c r="A15" s="35" t="s">
        <v>44</v>
      </c>
      <c r="B15" s="34" t="str">
        <f>Quota!H$3</f>
        <v>juillet</v>
      </c>
      <c r="C15" s="34" t="s">
        <v>43</v>
      </c>
    </row>
    <row r="16" spans="1:3" x14ac:dyDescent="0.3">
      <c r="A16" s="35" t="s">
        <v>44</v>
      </c>
      <c r="B16" s="34" t="str">
        <f>Quota!I$3</f>
        <v>août</v>
      </c>
      <c r="C16" s="34" t="s">
        <v>43</v>
      </c>
    </row>
    <row r="17" spans="1:3" x14ac:dyDescent="0.3">
      <c r="A17" s="35" t="s">
        <v>44</v>
      </c>
      <c r="B17" s="34" t="str">
        <f>Quota!J$3</f>
        <v>septembre</v>
      </c>
      <c r="C17" s="34" t="s">
        <v>43</v>
      </c>
    </row>
    <row r="18" spans="1:3" x14ac:dyDescent="0.3">
      <c r="A18" s="35" t="s">
        <v>44</v>
      </c>
      <c r="B18" s="34" t="str">
        <f>Quota!K$3</f>
        <v>octobre</v>
      </c>
      <c r="C18" s="34" t="s">
        <v>43</v>
      </c>
    </row>
    <row r="19" spans="1:3" x14ac:dyDescent="0.3">
      <c r="A19" s="35" t="s">
        <v>44</v>
      </c>
      <c r="B19" s="37" t="str">
        <f>Quota!L$3</f>
        <v>novembre</v>
      </c>
      <c r="C19" s="34" t="s">
        <v>43</v>
      </c>
    </row>
    <row r="20" spans="1:3" x14ac:dyDescent="0.3">
      <c r="A20" s="35" t="s">
        <v>44</v>
      </c>
      <c r="B20" s="37" t="str">
        <f>Quota!M$3</f>
        <v>décembre</v>
      </c>
      <c r="C20" s="34" t="s">
        <v>43</v>
      </c>
    </row>
    <row r="21" spans="1:3" x14ac:dyDescent="0.3">
      <c r="A21" s="35" t="s">
        <v>45</v>
      </c>
    </row>
    <row r="22" spans="1:3" x14ac:dyDescent="0.3">
      <c r="A22" s="35" t="s">
        <v>46</v>
      </c>
    </row>
    <row r="23" spans="1:3" x14ac:dyDescent="0.3">
      <c r="A23" s="35" t="s">
        <v>47</v>
      </c>
    </row>
    <row r="24" spans="1:3" x14ac:dyDescent="0.3">
      <c r="A24" s="35" t="s">
        <v>48</v>
      </c>
    </row>
    <row r="25" spans="1:3" x14ac:dyDescent="0.3">
      <c r="A25" s="35" t="s">
        <v>42</v>
      </c>
      <c r="B25" s="34" t="str">
        <f>Quota!A$5</f>
        <v>Quantité (kg de matière grasse/jour)</v>
      </c>
      <c r="C25" s="34" t="s">
        <v>43</v>
      </c>
    </row>
    <row r="26" spans="1:3" x14ac:dyDescent="0.3">
      <c r="A26" s="35" t="s">
        <v>49</v>
      </c>
      <c r="B26" s="38">
        <f>Quota!B$5</f>
        <v>1</v>
      </c>
      <c r="C26" s="34" t="s">
        <v>50</v>
      </c>
    </row>
    <row r="27" spans="1:3" x14ac:dyDescent="0.3">
      <c r="A27" s="35" t="s">
        <v>49</v>
      </c>
      <c r="B27" s="38">
        <f>Quota!C$5</f>
        <v>0</v>
      </c>
      <c r="C27" s="34" t="s">
        <v>50</v>
      </c>
    </row>
    <row r="28" spans="1:3" x14ac:dyDescent="0.3">
      <c r="A28" s="35" t="s">
        <v>49</v>
      </c>
      <c r="B28" s="38">
        <f>Quota!D$5</f>
        <v>0</v>
      </c>
      <c r="C28" s="34" t="s">
        <v>50</v>
      </c>
    </row>
    <row r="29" spans="1:3" x14ac:dyDescent="0.3">
      <c r="A29" s="35" t="s">
        <v>49</v>
      </c>
      <c r="B29" s="38">
        <f>Quota!E$5</f>
        <v>0</v>
      </c>
      <c r="C29" s="34" t="s">
        <v>50</v>
      </c>
    </row>
    <row r="30" spans="1:3" x14ac:dyDescent="0.3">
      <c r="A30" s="35" t="s">
        <v>49</v>
      </c>
      <c r="B30" s="38">
        <f>Quota!F$5</f>
        <v>0</v>
      </c>
      <c r="C30" s="34" t="s">
        <v>50</v>
      </c>
    </row>
    <row r="31" spans="1:3" x14ac:dyDescent="0.3">
      <c r="A31" s="35" t="s">
        <v>49</v>
      </c>
      <c r="B31" s="38">
        <f>Quota!G$5</f>
        <v>0</v>
      </c>
      <c r="C31" s="34" t="s">
        <v>50</v>
      </c>
    </row>
    <row r="32" spans="1:3" x14ac:dyDescent="0.3">
      <c r="A32" s="35" t="s">
        <v>49</v>
      </c>
      <c r="B32" s="38">
        <f>Quota!H$5</f>
        <v>0</v>
      </c>
      <c r="C32" s="34" t="s">
        <v>50</v>
      </c>
    </row>
    <row r="33" spans="1:3" x14ac:dyDescent="0.3">
      <c r="A33" s="35" t="s">
        <v>49</v>
      </c>
      <c r="B33" s="38">
        <f>Quota!I$5</f>
        <v>0</v>
      </c>
      <c r="C33" s="34" t="s">
        <v>50</v>
      </c>
    </row>
    <row r="34" spans="1:3" x14ac:dyDescent="0.3">
      <c r="A34" s="35" t="s">
        <v>49</v>
      </c>
      <c r="B34" s="38">
        <f>Quota!J$5</f>
        <v>0</v>
      </c>
      <c r="C34" s="34" t="s">
        <v>50</v>
      </c>
    </row>
    <row r="35" spans="1:3" x14ac:dyDescent="0.3">
      <c r="A35" s="35" t="s">
        <v>49</v>
      </c>
      <c r="B35" s="38">
        <f>Quota!K$5</f>
        <v>0</v>
      </c>
      <c r="C35" s="34" t="s">
        <v>50</v>
      </c>
    </row>
    <row r="36" spans="1:3" x14ac:dyDescent="0.3">
      <c r="A36" s="35" t="s">
        <v>49</v>
      </c>
      <c r="B36" s="38">
        <f>Quota!L$5</f>
        <v>0</v>
      </c>
      <c r="C36" s="34" t="s">
        <v>50</v>
      </c>
    </row>
    <row r="37" spans="1:3" x14ac:dyDescent="0.3">
      <c r="A37" s="35" t="s">
        <v>49</v>
      </c>
      <c r="B37" s="38">
        <f>Quota!M$5</f>
        <v>0</v>
      </c>
      <c r="C37" s="34" t="s">
        <v>50</v>
      </c>
    </row>
    <row r="38" spans="1:3" x14ac:dyDescent="0.3">
      <c r="A38" s="35" t="s">
        <v>45</v>
      </c>
    </row>
    <row r="39" spans="1:3" x14ac:dyDescent="0.3">
      <c r="A39" s="35" t="s">
        <v>48</v>
      </c>
    </row>
    <row r="40" spans="1:3" x14ac:dyDescent="0.3">
      <c r="A40" s="35" t="s">
        <v>42</v>
      </c>
      <c r="B40" s="34" t="str">
        <f>Quota!A$6</f>
        <v>Prix moyen ($/kg de matière grasse/jour)</v>
      </c>
      <c r="C40" s="34" t="s">
        <v>43</v>
      </c>
    </row>
    <row r="41" spans="1:3" x14ac:dyDescent="0.3">
      <c r="A41" s="35" t="s">
        <v>49</v>
      </c>
      <c r="B41" s="39">
        <f>Quota!B$6</f>
        <v>35500</v>
      </c>
      <c r="C41" s="34" t="s">
        <v>50</v>
      </c>
    </row>
    <row r="42" spans="1:3" x14ac:dyDescent="0.3">
      <c r="A42" s="35" t="s">
        <v>49</v>
      </c>
      <c r="B42" s="39">
        <f>Quota!C$6</f>
        <v>0</v>
      </c>
      <c r="C42" s="34" t="s">
        <v>50</v>
      </c>
    </row>
    <row r="43" spans="1:3" x14ac:dyDescent="0.3">
      <c r="A43" s="35" t="s">
        <v>49</v>
      </c>
      <c r="B43" s="39">
        <f>Quota!D$6</f>
        <v>0</v>
      </c>
      <c r="C43" s="34" t="s">
        <v>50</v>
      </c>
    </row>
    <row r="44" spans="1:3" x14ac:dyDescent="0.3">
      <c r="A44" s="35" t="s">
        <v>49</v>
      </c>
      <c r="B44" s="39">
        <f>Quota!E$6</f>
        <v>0</v>
      </c>
      <c r="C44" s="34" t="s">
        <v>50</v>
      </c>
    </row>
    <row r="45" spans="1:3" x14ac:dyDescent="0.3">
      <c r="A45" s="35" t="s">
        <v>49</v>
      </c>
      <c r="B45" s="39">
        <f>Quota!F$6</f>
        <v>0</v>
      </c>
      <c r="C45" s="34" t="s">
        <v>50</v>
      </c>
    </row>
    <row r="46" spans="1:3" x14ac:dyDescent="0.3">
      <c r="A46" s="35" t="s">
        <v>49</v>
      </c>
      <c r="B46" s="39">
        <f>Quota!G$6</f>
        <v>0</v>
      </c>
      <c r="C46" s="34" t="s">
        <v>50</v>
      </c>
    </row>
    <row r="47" spans="1:3" x14ac:dyDescent="0.3">
      <c r="A47" s="35" t="s">
        <v>49</v>
      </c>
      <c r="B47" s="39">
        <f>Quota!H$6</f>
        <v>0</v>
      </c>
      <c r="C47" s="34" t="s">
        <v>50</v>
      </c>
    </row>
    <row r="48" spans="1:3" x14ac:dyDescent="0.3">
      <c r="A48" s="35" t="s">
        <v>49</v>
      </c>
      <c r="B48" s="39">
        <f>Quota!I$6</f>
        <v>0</v>
      </c>
      <c r="C48" s="34" t="s">
        <v>50</v>
      </c>
    </row>
    <row r="49" spans="1:3" x14ac:dyDescent="0.3">
      <c r="A49" s="35" t="s">
        <v>49</v>
      </c>
      <c r="B49" s="39">
        <f>Quota!J$6</f>
        <v>0</v>
      </c>
      <c r="C49" s="34" t="s">
        <v>50</v>
      </c>
    </row>
    <row r="50" spans="1:3" x14ac:dyDescent="0.3">
      <c r="A50" s="35" t="s">
        <v>49</v>
      </c>
      <c r="B50" s="39">
        <f>Quota!K$6</f>
        <v>0</v>
      </c>
      <c r="C50" s="34" t="s">
        <v>50</v>
      </c>
    </row>
    <row r="51" spans="1:3" x14ac:dyDescent="0.3">
      <c r="A51" s="35" t="s">
        <v>49</v>
      </c>
      <c r="B51" s="39">
        <f>Quota!L$6</f>
        <v>0</v>
      </c>
      <c r="C51" s="34" t="s">
        <v>50</v>
      </c>
    </row>
    <row r="52" spans="1:3" x14ac:dyDescent="0.3">
      <c r="A52" s="35" t="s">
        <v>49</v>
      </c>
      <c r="B52" s="39">
        <f>Quota!M$6</f>
        <v>0</v>
      </c>
      <c r="C52" s="34" t="s">
        <v>50</v>
      </c>
    </row>
    <row r="53" spans="1:3" x14ac:dyDescent="0.3">
      <c r="A53" s="35" t="s">
        <v>45</v>
      </c>
    </row>
    <row r="54" spans="1:3" x14ac:dyDescent="0.3">
      <c r="A54" s="35" t="s">
        <v>48</v>
      </c>
    </row>
    <row r="55" spans="1:3" x14ac:dyDescent="0.3">
      <c r="A55" s="35" t="s">
        <v>42</v>
      </c>
      <c r="B55" s="34" t="str">
        <f>Quota!A$5</f>
        <v>Quantité (kg de matière grasse/jour)</v>
      </c>
      <c r="C55" s="34" t="s">
        <v>43</v>
      </c>
    </row>
    <row r="56" spans="1:3" x14ac:dyDescent="0.3">
      <c r="A56" s="35" t="s">
        <v>49</v>
      </c>
      <c r="B56" s="40">
        <f>Quota!B$7</f>
        <v>35.5</v>
      </c>
      <c r="C56" s="34" t="s">
        <v>50</v>
      </c>
    </row>
    <row r="57" spans="1:3" x14ac:dyDescent="0.3">
      <c r="A57" s="35" t="s">
        <v>49</v>
      </c>
      <c r="B57" s="40">
        <f>Quota!C$7</f>
        <v>0</v>
      </c>
      <c r="C57" s="34" t="s">
        <v>50</v>
      </c>
    </row>
    <row r="58" spans="1:3" x14ac:dyDescent="0.3">
      <c r="A58" s="35" t="s">
        <v>49</v>
      </c>
      <c r="B58" s="40">
        <f>Quota!D$7</f>
        <v>0</v>
      </c>
      <c r="C58" s="34" t="s">
        <v>50</v>
      </c>
    </row>
    <row r="59" spans="1:3" x14ac:dyDescent="0.3">
      <c r="A59" s="35" t="s">
        <v>49</v>
      </c>
      <c r="B59" s="40">
        <f>Quota!E$7</f>
        <v>0</v>
      </c>
      <c r="C59" s="34" t="s">
        <v>50</v>
      </c>
    </row>
    <row r="60" spans="1:3" x14ac:dyDescent="0.3">
      <c r="A60" s="35" t="s">
        <v>49</v>
      </c>
      <c r="B60" s="40">
        <f>Quota!F$7</f>
        <v>0</v>
      </c>
      <c r="C60" s="34" t="s">
        <v>50</v>
      </c>
    </row>
    <row r="61" spans="1:3" x14ac:dyDescent="0.3">
      <c r="A61" s="35" t="s">
        <v>49</v>
      </c>
      <c r="B61" s="40">
        <f>Quota!G$7</f>
        <v>0</v>
      </c>
      <c r="C61" s="34" t="s">
        <v>50</v>
      </c>
    </row>
    <row r="62" spans="1:3" x14ac:dyDescent="0.3">
      <c r="A62" s="35" t="s">
        <v>49</v>
      </c>
      <c r="B62" s="40">
        <f>Quota!H$7</f>
        <v>0</v>
      </c>
      <c r="C62" s="34" t="s">
        <v>50</v>
      </c>
    </row>
    <row r="63" spans="1:3" x14ac:dyDescent="0.3">
      <c r="A63" s="35" t="s">
        <v>49</v>
      </c>
      <c r="B63" s="40">
        <f>Quota!I$7</f>
        <v>0</v>
      </c>
      <c r="C63" s="34" t="s">
        <v>50</v>
      </c>
    </row>
    <row r="64" spans="1:3" x14ac:dyDescent="0.3">
      <c r="A64" s="35" t="s">
        <v>49</v>
      </c>
      <c r="B64" s="40">
        <f>Quota!J$7</f>
        <v>0</v>
      </c>
      <c r="C64" s="34" t="s">
        <v>50</v>
      </c>
    </row>
    <row r="65" spans="1:3" x14ac:dyDescent="0.3">
      <c r="A65" s="35" t="s">
        <v>49</v>
      </c>
      <c r="B65" s="40">
        <f>Quota!K$7</f>
        <v>0</v>
      </c>
      <c r="C65" s="34" t="s">
        <v>50</v>
      </c>
    </row>
    <row r="66" spans="1:3" x14ac:dyDescent="0.3">
      <c r="A66" s="35" t="s">
        <v>49</v>
      </c>
      <c r="B66" s="40">
        <f>Quota!L$7</f>
        <v>0</v>
      </c>
      <c r="C66" s="34" t="s">
        <v>50</v>
      </c>
    </row>
    <row r="67" spans="1:3" x14ac:dyDescent="0.3">
      <c r="A67" s="35" t="s">
        <v>49</v>
      </c>
      <c r="B67" s="40">
        <f>Quota!M$7</f>
        <v>0</v>
      </c>
      <c r="C67" s="34" t="s">
        <v>50</v>
      </c>
    </row>
    <row r="68" spans="1:3" x14ac:dyDescent="0.3">
      <c r="A68" s="35" t="s">
        <v>45</v>
      </c>
    </row>
    <row r="69" spans="1:3" x14ac:dyDescent="0.3">
      <c r="A69" s="35" t="s">
        <v>51</v>
      </c>
    </row>
    <row r="70" spans="1:3" x14ac:dyDescent="0.3">
      <c r="A70" s="35" t="s">
        <v>52</v>
      </c>
    </row>
    <row r="71" spans="1:3" x14ac:dyDescent="0.3">
      <c r="A71" s="34" t="s">
        <v>37</v>
      </c>
    </row>
    <row r="72" spans="1:3" x14ac:dyDescent="0.3">
      <c r="A72" s="35" t="s">
        <v>38</v>
      </c>
      <c r="B72" s="34" t="str">
        <f>Quota!A8</f>
        <v>Alberta</v>
      </c>
      <c r="C72" s="35" t="s">
        <v>39</v>
      </c>
    </row>
    <row r="73" spans="1:3" x14ac:dyDescent="0.3">
      <c r="A73" s="35" t="s">
        <v>40</v>
      </c>
    </row>
    <row r="74" spans="1:3" x14ac:dyDescent="0.3">
      <c r="A74" s="34" t="s">
        <v>41</v>
      </c>
    </row>
    <row r="75" spans="1:3" x14ac:dyDescent="0.3">
      <c r="A75" s="35" t="s">
        <v>42</v>
      </c>
      <c r="B75" s="36" t="str">
        <f>Quota!$A$2</f>
        <v>2025</v>
      </c>
      <c r="C75" s="34" t="s">
        <v>43</v>
      </c>
    </row>
    <row r="76" spans="1:3" x14ac:dyDescent="0.3">
      <c r="A76" s="35" t="s">
        <v>44</v>
      </c>
      <c r="B76" s="34" t="str">
        <f>Quota!B$3</f>
        <v>janvier</v>
      </c>
      <c r="C76" s="34" t="s">
        <v>43</v>
      </c>
    </row>
    <row r="77" spans="1:3" x14ac:dyDescent="0.3">
      <c r="A77" s="34" t="s">
        <v>44</v>
      </c>
      <c r="B77" s="34" t="str">
        <f>Quota!C$3</f>
        <v>février</v>
      </c>
      <c r="C77" s="34" t="s">
        <v>43</v>
      </c>
    </row>
    <row r="78" spans="1:3" x14ac:dyDescent="0.3">
      <c r="A78" s="35" t="s">
        <v>44</v>
      </c>
      <c r="B78" s="34" t="str">
        <f>Quota!D$3</f>
        <v>mars</v>
      </c>
      <c r="C78" s="34" t="s">
        <v>43</v>
      </c>
    </row>
    <row r="79" spans="1:3" x14ac:dyDescent="0.3">
      <c r="A79" s="35" t="s">
        <v>44</v>
      </c>
      <c r="B79" s="34" t="str">
        <f>Quota!E$3</f>
        <v>avril</v>
      </c>
      <c r="C79" s="34" t="s">
        <v>43</v>
      </c>
    </row>
    <row r="80" spans="1:3" x14ac:dyDescent="0.3">
      <c r="A80" s="35" t="s">
        <v>44</v>
      </c>
      <c r="B80" s="34" t="str">
        <f>Quota!F$3</f>
        <v>mai</v>
      </c>
      <c r="C80" s="34" t="s">
        <v>43</v>
      </c>
    </row>
    <row r="81" spans="1:3" x14ac:dyDescent="0.3">
      <c r="A81" s="35" t="s">
        <v>44</v>
      </c>
      <c r="B81" s="34" t="str">
        <f>Quota!G$3</f>
        <v>juin</v>
      </c>
      <c r="C81" s="34" t="s">
        <v>43</v>
      </c>
    </row>
    <row r="82" spans="1:3" x14ac:dyDescent="0.3">
      <c r="A82" s="35" t="s">
        <v>44</v>
      </c>
      <c r="B82" s="34" t="str">
        <f>Quota!H$3</f>
        <v>juillet</v>
      </c>
      <c r="C82" s="34" t="s">
        <v>43</v>
      </c>
    </row>
    <row r="83" spans="1:3" x14ac:dyDescent="0.3">
      <c r="A83" s="35" t="s">
        <v>44</v>
      </c>
      <c r="B83" s="34" t="str">
        <f>Quota!I$3</f>
        <v>août</v>
      </c>
      <c r="C83" s="34" t="s">
        <v>43</v>
      </c>
    </row>
    <row r="84" spans="1:3" x14ac:dyDescent="0.3">
      <c r="A84" s="35" t="s">
        <v>44</v>
      </c>
      <c r="B84" s="34" t="str">
        <f>Quota!J$3</f>
        <v>septembre</v>
      </c>
      <c r="C84" s="34" t="s">
        <v>43</v>
      </c>
    </row>
    <row r="85" spans="1:3" x14ac:dyDescent="0.3">
      <c r="A85" s="35" t="s">
        <v>44</v>
      </c>
      <c r="B85" s="34" t="str">
        <f>Quota!K$3</f>
        <v>octobre</v>
      </c>
      <c r="C85" s="34" t="s">
        <v>43</v>
      </c>
    </row>
    <row r="86" spans="1:3" x14ac:dyDescent="0.3">
      <c r="A86" s="35" t="s">
        <v>44</v>
      </c>
      <c r="B86" s="37" t="str">
        <f>Quota!L$3</f>
        <v>novembre</v>
      </c>
      <c r="C86" s="34" t="s">
        <v>43</v>
      </c>
    </row>
    <row r="87" spans="1:3" x14ac:dyDescent="0.3">
      <c r="A87" s="35" t="s">
        <v>44</v>
      </c>
      <c r="B87" s="37" t="str">
        <f>Quota!M$3</f>
        <v>décembre</v>
      </c>
      <c r="C87" s="34" t="s">
        <v>43</v>
      </c>
    </row>
    <row r="88" spans="1:3" x14ac:dyDescent="0.3">
      <c r="A88" s="35" t="s">
        <v>45</v>
      </c>
    </row>
    <row r="89" spans="1:3" x14ac:dyDescent="0.3">
      <c r="A89" s="35" t="s">
        <v>46</v>
      </c>
    </row>
    <row r="90" spans="1:3" x14ac:dyDescent="0.3">
      <c r="A90" s="35" t="s">
        <v>47</v>
      </c>
    </row>
    <row r="91" spans="1:3" x14ac:dyDescent="0.3">
      <c r="A91" s="35" t="s">
        <v>48</v>
      </c>
    </row>
    <row r="92" spans="1:3" x14ac:dyDescent="0.3">
      <c r="A92" s="35" t="s">
        <v>42</v>
      </c>
      <c r="B92" s="34" t="str">
        <f>Quota!A$5</f>
        <v>Quantité (kg de matière grasse/jour)</v>
      </c>
      <c r="C92" s="34" t="s">
        <v>43</v>
      </c>
    </row>
    <row r="93" spans="1:3" x14ac:dyDescent="0.3">
      <c r="A93" s="35" t="s">
        <v>49</v>
      </c>
      <c r="B93" s="42">
        <f>Quota!B$9</f>
        <v>115.7</v>
      </c>
      <c r="C93" s="34" t="s">
        <v>50</v>
      </c>
    </row>
    <row r="94" spans="1:3" x14ac:dyDescent="0.3">
      <c r="A94" s="35" t="s">
        <v>49</v>
      </c>
      <c r="B94" s="38">
        <f>Quota!C$9</f>
        <v>0</v>
      </c>
      <c r="C94" s="34" t="s">
        <v>50</v>
      </c>
    </row>
    <row r="95" spans="1:3" x14ac:dyDescent="0.3">
      <c r="A95" s="35" t="s">
        <v>49</v>
      </c>
      <c r="B95" s="38">
        <f>Quota!D$9</f>
        <v>0</v>
      </c>
      <c r="C95" s="34" t="s">
        <v>50</v>
      </c>
    </row>
    <row r="96" spans="1:3" x14ac:dyDescent="0.3">
      <c r="A96" s="35" t="s">
        <v>49</v>
      </c>
      <c r="B96" s="38">
        <f>Quota!E$9</f>
        <v>0</v>
      </c>
      <c r="C96" s="34" t="s">
        <v>50</v>
      </c>
    </row>
    <row r="97" spans="1:3" x14ac:dyDescent="0.3">
      <c r="A97" s="35" t="s">
        <v>49</v>
      </c>
      <c r="B97" s="38">
        <f>Quota!F$9</f>
        <v>0</v>
      </c>
      <c r="C97" s="34" t="s">
        <v>50</v>
      </c>
    </row>
    <row r="98" spans="1:3" x14ac:dyDescent="0.3">
      <c r="A98" s="35" t="s">
        <v>49</v>
      </c>
      <c r="B98" s="38">
        <f>Quota!G$9</f>
        <v>0</v>
      </c>
      <c r="C98" s="34" t="s">
        <v>50</v>
      </c>
    </row>
    <row r="99" spans="1:3" x14ac:dyDescent="0.3">
      <c r="A99" s="35" t="s">
        <v>49</v>
      </c>
      <c r="B99" s="38">
        <f>Quota!H$9</f>
        <v>0</v>
      </c>
      <c r="C99" s="34" t="s">
        <v>50</v>
      </c>
    </row>
    <row r="100" spans="1:3" x14ac:dyDescent="0.3">
      <c r="A100" s="35" t="s">
        <v>49</v>
      </c>
      <c r="B100" s="38">
        <f>Quota!I$9</f>
        <v>0</v>
      </c>
      <c r="C100" s="34" t="s">
        <v>50</v>
      </c>
    </row>
    <row r="101" spans="1:3" x14ac:dyDescent="0.3">
      <c r="A101" s="35" t="s">
        <v>49</v>
      </c>
      <c r="B101" s="38">
        <f>Quota!J$9</f>
        <v>0</v>
      </c>
      <c r="C101" s="34" t="s">
        <v>50</v>
      </c>
    </row>
    <row r="102" spans="1:3" x14ac:dyDescent="0.3">
      <c r="A102" s="35" t="s">
        <v>49</v>
      </c>
      <c r="B102" s="38">
        <f>Quota!K$9</f>
        <v>0</v>
      </c>
      <c r="C102" s="34" t="s">
        <v>50</v>
      </c>
    </row>
    <row r="103" spans="1:3" x14ac:dyDescent="0.3">
      <c r="A103" s="35" t="s">
        <v>49</v>
      </c>
      <c r="B103" s="38">
        <f>Quota!L$9</f>
        <v>0</v>
      </c>
      <c r="C103" s="34" t="s">
        <v>50</v>
      </c>
    </row>
    <row r="104" spans="1:3" x14ac:dyDescent="0.3">
      <c r="A104" s="35" t="s">
        <v>49</v>
      </c>
      <c r="B104" s="38">
        <f>Quota!M$9</f>
        <v>0</v>
      </c>
      <c r="C104" s="34" t="s">
        <v>50</v>
      </c>
    </row>
    <row r="105" spans="1:3" x14ac:dyDescent="0.3">
      <c r="A105" s="35" t="s">
        <v>45</v>
      </c>
    </row>
    <row r="106" spans="1:3" x14ac:dyDescent="0.3">
      <c r="A106" s="35" t="s">
        <v>48</v>
      </c>
    </row>
    <row r="107" spans="1:3" x14ac:dyDescent="0.3">
      <c r="A107" s="35" t="s">
        <v>42</v>
      </c>
      <c r="B107" s="34" t="str">
        <f>Quota!A$6</f>
        <v>Prix moyen ($/kg de matière grasse/jour)</v>
      </c>
      <c r="C107" s="34" t="s">
        <v>43</v>
      </c>
    </row>
    <row r="108" spans="1:3" x14ac:dyDescent="0.3">
      <c r="A108" s="35" t="s">
        <v>49</v>
      </c>
      <c r="B108" s="39">
        <f>Quota!B$10</f>
        <v>56494.5</v>
      </c>
      <c r="C108" s="34" t="s">
        <v>50</v>
      </c>
    </row>
    <row r="109" spans="1:3" x14ac:dyDescent="0.3">
      <c r="A109" s="35" t="s">
        <v>49</v>
      </c>
      <c r="B109" s="39">
        <f>Quota!C$10</f>
        <v>0</v>
      </c>
      <c r="C109" s="34" t="s">
        <v>50</v>
      </c>
    </row>
    <row r="110" spans="1:3" x14ac:dyDescent="0.3">
      <c r="A110" s="35" t="s">
        <v>49</v>
      </c>
      <c r="B110" s="39">
        <f>Quota!D$10</f>
        <v>0</v>
      </c>
      <c r="C110" s="34" t="s">
        <v>50</v>
      </c>
    </row>
    <row r="111" spans="1:3" x14ac:dyDescent="0.3">
      <c r="A111" s="35" t="s">
        <v>49</v>
      </c>
      <c r="B111" s="39">
        <f>Quota!E$10</f>
        <v>0</v>
      </c>
      <c r="C111" s="34" t="s">
        <v>50</v>
      </c>
    </row>
    <row r="112" spans="1:3" x14ac:dyDescent="0.3">
      <c r="A112" s="35" t="s">
        <v>49</v>
      </c>
      <c r="B112" s="39">
        <f>Quota!F$10</f>
        <v>0</v>
      </c>
      <c r="C112" s="34" t="s">
        <v>50</v>
      </c>
    </row>
    <row r="113" spans="1:3" x14ac:dyDescent="0.3">
      <c r="A113" s="35" t="s">
        <v>49</v>
      </c>
      <c r="B113" s="39">
        <f>Quota!G$10</f>
        <v>0</v>
      </c>
      <c r="C113" s="34" t="s">
        <v>50</v>
      </c>
    </row>
    <row r="114" spans="1:3" x14ac:dyDescent="0.3">
      <c r="A114" s="35" t="s">
        <v>49</v>
      </c>
      <c r="B114" s="39">
        <f>Quota!H$10</f>
        <v>0</v>
      </c>
      <c r="C114" s="34" t="s">
        <v>50</v>
      </c>
    </row>
    <row r="115" spans="1:3" x14ac:dyDescent="0.3">
      <c r="A115" s="35" t="s">
        <v>49</v>
      </c>
      <c r="B115" s="39">
        <f>Quota!I$10</f>
        <v>0</v>
      </c>
      <c r="C115" s="34" t="s">
        <v>50</v>
      </c>
    </row>
    <row r="116" spans="1:3" x14ac:dyDescent="0.3">
      <c r="A116" s="35" t="s">
        <v>49</v>
      </c>
      <c r="B116" s="39">
        <f>Quota!J$10</f>
        <v>0</v>
      </c>
      <c r="C116" s="34" t="s">
        <v>50</v>
      </c>
    </row>
    <row r="117" spans="1:3" x14ac:dyDescent="0.3">
      <c r="A117" s="35" t="s">
        <v>49</v>
      </c>
      <c r="B117" s="39">
        <f>Quota!K$10</f>
        <v>0</v>
      </c>
      <c r="C117" s="34" t="s">
        <v>50</v>
      </c>
    </row>
    <row r="118" spans="1:3" x14ac:dyDescent="0.3">
      <c r="A118" s="35" t="s">
        <v>49</v>
      </c>
      <c r="B118" s="39">
        <f>Quota!L$10</f>
        <v>0</v>
      </c>
      <c r="C118" s="34" t="s">
        <v>50</v>
      </c>
    </row>
    <row r="119" spans="1:3" x14ac:dyDescent="0.3">
      <c r="A119" s="35" t="s">
        <v>49</v>
      </c>
      <c r="B119" s="39">
        <f>Quota!M$10</f>
        <v>0</v>
      </c>
      <c r="C119" s="34" t="s">
        <v>50</v>
      </c>
    </row>
    <row r="120" spans="1:3" x14ac:dyDescent="0.3">
      <c r="A120" s="35" t="s">
        <v>45</v>
      </c>
    </row>
    <row r="121" spans="1:3" x14ac:dyDescent="0.3">
      <c r="A121" s="35" t="s">
        <v>48</v>
      </c>
    </row>
    <row r="122" spans="1:3" x14ac:dyDescent="0.3">
      <c r="A122" s="35" t="s">
        <v>42</v>
      </c>
      <c r="B122" s="34" t="str">
        <f>Quota!A$5</f>
        <v>Quantité (kg de matière grasse/jour)</v>
      </c>
      <c r="C122" s="34" t="s">
        <v>43</v>
      </c>
    </row>
    <row r="123" spans="1:3" x14ac:dyDescent="0.3">
      <c r="A123" s="35" t="s">
        <v>49</v>
      </c>
      <c r="B123" s="40">
        <f>Quota!B$11</f>
        <v>6536.4136500000004</v>
      </c>
      <c r="C123" s="34" t="s">
        <v>50</v>
      </c>
    </row>
    <row r="124" spans="1:3" x14ac:dyDescent="0.3">
      <c r="A124" s="35" t="s">
        <v>49</v>
      </c>
      <c r="B124" s="40">
        <f>Quota!C$11</f>
        <v>0</v>
      </c>
      <c r="C124" s="34" t="s">
        <v>50</v>
      </c>
    </row>
    <row r="125" spans="1:3" x14ac:dyDescent="0.3">
      <c r="A125" s="35" t="s">
        <v>49</v>
      </c>
      <c r="B125" s="40">
        <f>Quota!D$11</f>
        <v>0</v>
      </c>
      <c r="C125" s="34" t="s">
        <v>50</v>
      </c>
    </row>
    <row r="126" spans="1:3" x14ac:dyDescent="0.3">
      <c r="A126" s="35" t="s">
        <v>49</v>
      </c>
      <c r="B126" s="40">
        <f>Quota!E$11</f>
        <v>0</v>
      </c>
      <c r="C126" s="34" t="s">
        <v>50</v>
      </c>
    </row>
    <row r="127" spans="1:3" x14ac:dyDescent="0.3">
      <c r="A127" s="35" t="s">
        <v>49</v>
      </c>
      <c r="B127" s="40">
        <f>Quota!F$11</f>
        <v>0</v>
      </c>
      <c r="C127" s="34" t="s">
        <v>50</v>
      </c>
    </row>
    <row r="128" spans="1:3" x14ac:dyDescent="0.3">
      <c r="A128" s="35" t="s">
        <v>49</v>
      </c>
      <c r="B128" s="40">
        <f>Quota!G$11</f>
        <v>0</v>
      </c>
      <c r="C128" s="34" t="s">
        <v>50</v>
      </c>
    </row>
    <row r="129" spans="1:3" x14ac:dyDescent="0.3">
      <c r="A129" s="35" t="s">
        <v>49</v>
      </c>
      <c r="B129" s="40">
        <f>Quota!H$11</f>
        <v>0</v>
      </c>
      <c r="C129" s="34" t="s">
        <v>50</v>
      </c>
    </row>
    <row r="130" spans="1:3" x14ac:dyDescent="0.3">
      <c r="A130" s="35" t="s">
        <v>49</v>
      </c>
      <c r="B130" s="40">
        <f>Quota!I$11</f>
        <v>0</v>
      </c>
      <c r="C130" s="34" t="s">
        <v>50</v>
      </c>
    </row>
    <row r="131" spans="1:3" x14ac:dyDescent="0.3">
      <c r="A131" s="35" t="s">
        <v>49</v>
      </c>
      <c r="B131" s="40">
        <f>Quota!J$11</f>
        <v>0</v>
      </c>
      <c r="C131" s="34" t="s">
        <v>50</v>
      </c>
    </row>
    <row r="132" spans="1:3" x14ac:dyDescent="0.3">
      <c r="A132" s="35" t="s">
        <v>49</v>
      </c>
      <c r="B132" s="40">
        <f>Quota!K$11</f>
        <v>0</v>
      </c>
      <c r="C132" s="34" t="s">
        <v>50</v>
      </c>
    </row>
    <row r="133" spans="1:3" x14ac:dyDescent="0.3">
      <c r="A133" s="35" t="s">
        <v>49</v>
      </c>
      <c r="B133" s="40">
        <f>Quota!L$11</f>
        <v>0</v>
      </c>
      <c r="C133" s="34" t="s">
        <v>50</v>
      </c>
    </row>
    <row r="134" spans="1:3" x14ac:dyDescent="0.3">
      <c r="A134" s="35" t="s">
        <v>49</v>
      </c>
      <c r="B134" s="40">
        <f>Quota!M$11</f>
        <v>0</v>
      </c>
      <c r="C134" s="34" t="s">
        <v>50</v>
      </c>
    </row>
    <row r="135" spans="1:3" x14ac:dyDescent="0.3">
      <c r="A135" s="35" t="s">
        <v>45</v>
      </c>
    </row>
    <row r="136" spans="1:3" x14ac:dyDescent="0.3">
      <c r="A136" s="35" t="s">
        <v>51</v>
      </c>
    </row>
    <row r="137" spans="1:3" x14ac:dyDescent="0.3">
      <c r="A137" s="35" t="s">
        <v>52</v>
      </c>
    </row>
    <row r="138" spans="1:3" x14ac:dyDescent="0.3">
      <c r="A138" s="34" t="s">
        <v>37</v>
      </c>
    </row>
    <row r="139" spans="1:3" x14ac:dyDescent="0.3">
      <c r="A139" s="35" t="s">
        <v>38</v>
      </c>
      <c r="B139" s="34" t="str">
        <f>Quota!A12</f>
        <v>Saskatchewan</v>
      </c>
      <c r="C139" s="35" t="s">
        <v>39</v>
      </c>
    </row>
    <row r="140" spans="1:3" x14ac:dyDescent="0.3">
      <c r="A140" s="35" t="s">
        <v>40</v>
      </c>
    </row>
    <row r="141" spans="1:3" x14ac:dyDescent="0.3">
      <c r="A141" s="34" t="s">
        <v>41</v>
      </c>
    </row>
    <row r="142" spans="1:3" x14ac:dyDescent="0.3">
      <c r="A142" s="35" t="s">
        <v>42</v>
      </c>
      <c r="B142" s="36" t="str">
        <f>Quota!$A$2</f>
        <v>2025</v>
      </c>
      <c r="C142" s="34" t="s">
        <v>43</v>
      </c>
    </row>
    <row r="143" spans="1:3" x14ac:dyDescent="0.3">
      <c r="A143" s="35" t="s">
        <v>44</v>
      </c>
      <c r="B143" s="34" t="str">
        <f>Quota!B$3</f>
        <v>janvier</v>
      </c>
      <c r="C143" s="34" t="s">
        <v>43</v>
      </c>
    </row>
    <row r="144" spans="1:3" x14ac:dyDescent="0.3">
      <c r="A144" s="34" t="s">
        <v>44</v>
      </c>
      <c r="B144" s="34" t="str">
        <f>Quota!C$3</f>
        <v>février</v>
      </c>
      <c r="C144" s="34" t="s">
        <v>43</v>
      </c>
    </row>
    <row r="145" spans="1:3" x14ac:dyDescent="0.3">
      <c r="A145" s="35" t="s">
        <v>44</v>
      </c>
      <c r="B145" s="34" t="str">
        <f>Quota!D$3</f>
        <v>mars</v>
      </c>
      <c r="C145" s="34" t="s">
        <v>43</v>
      </c>
    </row>
    <row r="146" spans="1:3" x14ac:dyDescent="0.3">
      <c r="A146" s="35" t="s">
        <v>44</v>
      </c>
      <c r="B146" s="34" t="str">
        <f>Quota!E$3</f>
        <v>avril</v>
      </c>
      <c r="C146" s="34" t="s">
        <v>43</v>
      </c>
    </row>
    <row r="147" spans="1:3" x14ac:dyDescent="0.3">
      <c r="A147" s="35" t="s">
        <v>44</v>
      </c>
      <c r="B147" s="34" t="str">
        <f>Quota!F$3</f>
        <v>mai</v>
      </c>
      <c r="C147" s="34" t="s">
        <v>43</v>
      </c>
    </row>
    <row r="148" spans="1:3" x14ac:dyDescent="0.3">
      <c r="A148" s="35" t="s">
        <v>44</v>
      </c>
      <c r="B148" s="34" t="str">
        <f>Quota!G$3</f>
        <v>juin</v>
      </c>
      <c r="C148" s="34" t="s">
        <v>43</v>
      </c>
    </row>
    <row r="149" spans="1:3" x14ac:dyDescent="0.3">
      <c r="A149" s="35" t="s">
        <v>44</v>
      </c>
      <c r="B149" s="34" t="str">
        <f>Quota!H$3</f>
        <v>juillet</v>
      </c>
      <c r="C149" s="34" t="s">
        <v>43</v>
      </c>
    </row>
    <row r="150" spans="1:3" x14ac:dyDescent="0.3">
      <c r="A150" s="35" t="s">
        <v>44</v>
      </c>
      <c r="B150" s="34" t="str">
        <f>Quota!I$3</f>
        <v>août</v>
      </c>
      <c r="C150" s="34" t="s">
        <v>43</v>
      </c>
    </row>
    <row r="151" spans="1:3" x14ac:dyDescent="0.3">
      <c r="A151" s="35" t="s">
        <v>44</v>
      </c>
      <c r="B151" s="34" t="str">
        <f>Quota!J$3</f>
        <v>septembre</v>
      </c>
      <c r="C151" s="34" t="s">
        <v>43</v>
      </c>
    </row>
    <row r="152" spans="1:3" x14ac:dyDescent="0.3">
      <c r="A152" s="35" t="s">
        <v>44</v>
      </c>
      <c r="B152" s="34" t="str">
        <f>Quota!K$3</f>
        <v>octobre</v>
      </c>
      <c r="C152" s="34" t="s">
        <v>43</v>
      </c>
    </row>
    <row r="153" spans="1:3" x14ac:dyDescent="0.3">
      <c r="A153" s="35" t="s">
        <v>44</v>
      </c>
      <c r="B153" s="37" t="str">
        <f>Quota!L$3</f>
        <v>novembre</v>
      </c>
      <c r="C153" s="34" t="s">
        <v>43</v>
      </c>
    </row>
    <row r="154" spans="1:3" x14ac:dyDescent="0.3">
      <c r="A154" s="35" t="s">
        <v>44</v>
      </c>
      <c r="B154" s="37" t="str">
        <f>Quota!M$3</f>
        <v>décembre</v>
      </c>
      <c r="C154" s="34" t="s">
        <v>43</v>
      </c>
    </row>
    <row r="155" spans="1:3" x14ac:dyDescent="0.3">
      <c r="A155" s="35" t="s">
        <v>45</v>
      </c>
    </row>
    <row r="156" spans="1:3" x14ac:dyDescent="0.3">
      <c r="A156" s="35" t="s">
        <v>46</v>
      </c>
    </row>
    <row r="157" spans="1:3" x14ac:dyDescent="0.3">
      <c r="A157" s="35" t="s">
        <v>47</v>
      </c>
    </row>
    <row r="158" spans="1:3" x14ac:dyDescent="0.3">
      <c r="A158" s="35" t="s">
        <v>48</v>
      </c>
    </row>
    <row r="159" spans="1:3" x14ac:dyDescent="0.3">
      <c r="A159" s="35" t="s">
        <v>42</v>
      </c>
      <c r="B159" s="34" t="str">
        <f>Quota!A$5</f>
        <v>Quantité (kg de matière grasse/jour)</v>
      </c>
      <c r="C159" s="34" t="s">
        <v>43</v>
      </c>
    </row>
    <row r="160" spans="1:3" x14ac:dyDescent="0.3">
      <c r="A160" s="35" t="s">
        <v>49</v>
      </c>
      <c r="B160" s="38">
        <f>Quota!B$13</f>
        <v>21</v>
      </c>
      <c r="C160" s="34" t="s">
        <v>50</v>
      </c>
    </row>
    <row r="161" spans="1:3" x14ac:dyDescent="0.3">
      <c r="A161" s="35" t="s">
        <v>49</v>
      </c>
      <c r="B161" s="38">
        <f>Quota!C$13</f>
        <v>0</v>
      </c>
      <c r="C161" s="34" t="s">
        <v>50</v>
      </c>
    </row>
    <row r="162" spans="1:3" x14ac:dyDescent="0.3">
      <c r="A162" s="35" t="s">
        <v>49</v>
      </c>
      <c r="B162" s="38">
        <f>Quota!D$13</f>
        <v>0</v>
      </c>
      <c r="C162" s="34" t="s">
        <v>50</v>
      </c>
    </row>
    <row r="163" spans="1:3" x14ac:dyDescent="0.3">
      <c r="A163" s="35" t="s">
        <v>49</v>
      </c>
      <c r="B163" s="38">
        <f>Quota!E$13</f>
        <v>0</v>
      </c>
      <c r="C163" s="34" t="s">
        <v>50</v>
      </c>
    </row>
    <row r="164" spans="1:3" x14ac:dyDescent="0.3">
      <c r="A164" s="35" t="s">
        <v>49</v>
      </c>
      <c r="B164" s="38">
        <f>Quota!F$13</f>
        <v>0</v>
      </c>
      <c r="C164" s="34" t="s">
        <v>50</v>
      </c>
    </row>
    <row r="165" spans="1:3" x14ac:dyDescent="0.3">
      <c r="A165" s="35" t="s">
        <v>49</v>
      </c>
      <c r="B165" s="38">
        <f>Quota!G$13</f>
        <v>0</v>
      </c>
      <c r="C165" s="34" t="s">
        <v>50</v>
      </c>
    </row>
    <row r="166" spans="1:3" x14ac:dyDescent="0.3">
      <c r="A166" s="35" t="s">
        <v>49</v>
      </c>
      <c r="B166" s="38">
        <f>Quota!H$13</f>
        <v>0</v>
      </c>
      <c r="C166" s="34" t="s">
        <v>50</v>
      </c>
    </row>
    <row r="167" spans="1:3" x14ac:dyDescent="0.3">
      <c r="A167" s="35" t="s">
        <v>49</v>
      </c>
      <c r="B167" s="38">
        <f>Quota!I$13</f>
        <v>0</v>
      </c>
      <c r="C167" s="34" t="s">
        <v>50</v>
      </c>
    </row>
    <row r="168" spans="1:3" x14ac:dyDescent="0.3">
      <c r="A168" s="35" t="s">
        <v>49</v>
      </c>
      <c r="B168" s="38">
        <f>Quota!J$13</f>
        <v>0</v>
      </c>
      <c r="C168" s="34" t="s">
        <v>50</v>
      </c>
    </row>
    <row r="169" spans="1:3" x14ac:dyDescent="0.3">
      <c r="A169" s="35" t="s">
        <v>49</v>
      </c>
      <c r="B169" s="38">
        <f>Quota!K$13</f>
        <v>0</v>
      </c>
      <c r="C169" s="34" t="s">
        <v>50</v>
      </c>
    </row>
    <row r="170" spans="1:3" x14ac:dyDescent="0.3">
      <c r="A170" s="35" t="s">
        <v>49</v>
      </c>
      <c r="B170" s="38">
        <f>Quota!L$13</f>
        <v>0</v>
      </c>
      <c r="C170" s="34" t="s">
        <v>50</v>
      </c>
    </row>
    <row r="171" spans="1:3" x14ac:dyDescent="0.3">
      <c r="A171" s="35" t="s">
        <v>49</v>
      </c>
      <c r="B171" s="38">
        <f>Quota!M$13</f>
        <v>0</v>
      </c>
      <c r="C171" s="34" t="s">
        <v>50</v>
      </c>
    </row>
    <row r="172" spans="1:3" x14ac:dyDescent="0.3">
      <c r="A172" s="35" t="s">
        <v>45</v>
      </c>
    </row>
    <row r="173" spans="1:3" x14ac:dyDescent="0.3">
      <c r="A173" s="35" t="s">
        <v>48</v>
      </c>
    </row>
    <row r="174" spans="1:3" x14ac:dyDescent="0.3">
      <c r="A174" s="35" t="s">
        <v>42</v>
      </c>
      <c r="B174" s="34" t="str">
        <f>Quota!A$6</f>
        <v>Prix moyen ($/kg de matière grasse/jour)</v>
      </c>
      <c r="C174" s="34" t="s">
        <v>43</v>
      </c>
    </row>
    <row r="175" spans="1:3" x14ac:dyDescent="0.3">
      <c r="A175" s="35" t="s">
        <v>49</v>
      </c>
      <c r="B175" s="39">
        <f>Quota!B$14</f>
        <v>41519</v>
      </c>
      <c r="C175" s="34" t="s">
        <v>50</v>
      </c>
    </row>
    <row r="176" spans="1:3" x14ac:dyDescent="0.3">
      <c r="A176" s="35" t="s">
        <v>49</v>
      </c>
      <c r="B176" s="39">
        <f>Quota!C$14</f>
        <v>0</v>
      </c>
      <c r="C176" s="34" t="s">
        <v>50</v>
      </c>
    </row>
    <row r="177" spans="1:3" x14ac:dyDescent="0.3">
      <c r="A177" s="35" t="s">
        <v>49</v>
      </c>
      <c r="B177" s="39">
        <f>Quota!D$14</f>
        <v>0</v>
      </c>
      <c r="C177" s="34" t="s">
        <v>50</v>
      </c>
    </row>
    <row r="178" spans="1:3" x14ac:dyDescent="0.3">
      <c r="A178" s="35" t="s">
        <v>49</v>
      </c>
      <c r="B178" s="39">
        <f>Quota!E$14</f>
        <v>0</v>
      </c>
      <c r="C178" s="34" t="s">
        <v>50</v>
      </c>
    </row>
    <row r="179" spans="1:3" x14ac:dyDescent="0.3">
      <c r="A179" s="35" t="s">
        <v>49</v>
      </c>
      <c r="B179" s="39">
        <f>Quota!F$14</f>
        <v>0</v>
      </c>
      <c r="C179" s="34" t="s">
        <v>50</v>
      </c>
    </row>
    <row r="180" spans="1:3" x14ac:dyDescent="0.3">
      <c r="A180" s="35" t="s">
        <v>49</v>
      </c>
      <c r="B180" s="39">
        <f>Quota!G$14</f>
        <v>0</v>
      </c>
      <c r="C180" s="34" t="s">
        <v>50</v>
      </c>
    </row>
    <row r="181" spans="1:3" x14ac:dyDescent="0.3">
      <c r="A181" s="35" t="s">
        <v>49</v>
      </c>
      <c r="B181" s="39">
        <f>Quota!H$14</f>
        <v>0</v>
      </c>
      <c r="C181" s="34" t="s">
        <v>50</v>
      </c>
    </row>
    <row r="182" spans="1:3" x14ac:dyDescent="0.3">
      <c r="A182" s="35" t="s">
        <v>49</v>
      </c>
      <c r="B182" s="39">
        <f>Quota!I$14</f>
        <v>0</v>
      </c>
      <c r="C182" s="34" t="s">
        <v>50</v>
      </c>
    </row>
    <row r="183" spans="1:3" x14ac:dyDescent="0.3">
      <c r="A183" s="35" t="s">
        <v>49</v>
      </c>
      <c r="B183" s="39">
        <f>Quota!J$14</f>
        <v>0</v>
      </c>
      <c r="C183" s="34" t="s">
        <v>50</v>
      </c>
    </row>
    <row r="184" spans="1:3" x14ac:dyDescent="0.3">
      <c r="A184" s="35" t="s">
        <v>49</v>
      </c>
      <c r="B184" s="39">
        <f>Quota!K$14</f>
        <v>0</v>
      </c>
      <c r="C184" s="34" t="s">
        <v>50</v>
      </c>
    </row>
    <row r="185" spans="1:3" x14ac:dyDescent="0.3">
      <c r="A185" s="35" t="s">
        <v>49</v>
      </c>
      <c r="B185" s="39">
        <f>Quota!L$14</f>
        <v>0</v>
      </c>
      <c r="C185" s="34" t="s">
        <v>50</v>
      </c>
    </row>
    <row r="186" spans="1:3" x14ac:dyDescent="0.3">
      <c r="A186" s="35" t="s">
        <v>49</v>
      </c>
      <c r="B186" s="39">
        <f>Quota!M$14</f>
        <v>0</v>
      </c>
      <c r="C186" s="34" t="s">
        <v>50</v>
      </c>
    </row>
    <row r="187" spans="1:3" x14ac:dyDescent="0.3">
      <c r="A187" s="35" t="s">
        <v>45</v>
      </c>
    </row>
    <row r="188" spans="1:3" x14ac:dyDescent="0.3">
      <c r="A188" s="35" t="s">
        <v>48</v>
      </c>
    </row>
    <row r="189" spans="1:3" x14ac:dyDescent="0.3">
      <c r="A189" s="35" t="s">
        <v>42</v>
      </c>
      <c r="B189" s="34" t="str">
        <f>Quota!A$5</f>
        <v>Quantité (kg de matière grasse/jour)</v>
      </c>
      <c r="C189" s="34" t="s">
        <v>43</v>
      </c>
    </row>
    <row r="190" spans="1:3" x14ac:dyDescent="0.3">
      <c r="A190" s="35" t="s">
        <v>49</v>
      </c>
      <c r="B190" s="40">
        <f>Quota!B$15</f>
        <v>871.899</v>
      </c>
      <c r="C190" s="34" t="s">
        <v>50</v>
      </c>
    </row>
    <row r="191" spans="1:3" x14ac:dyDescent="0.3">
      <c r="A191" s="35" t="s">
        <v>49</v>
      </c>
      <c r="B191" s="40">
        <f>Quota!C$15</f>
        <v>0</v>
      </c>
      <c r="C191" s="34" t="s">
        <v>50</v>
      </c>
    </row>
    <row r="192" spans="1:3" x14ac:dyDescent="0.3">
      <c r="A192" s="35" t="s">
        <v>49</v>
      </c>
      <c r="B192" s="40">
        <f>Quota!D$15</f>
        <v>0</v>
      </c>
      <c r="C192" s="34" t="s">
        <v>50</v>
      </c>
    </row>
    <row r="193" spans="1:3" x14ac:dyDescent="0.3">
      <c r="A193" s="35" t="s">
        <v>49</v>
      </c>
      <c r="B193" s="40">
        <f>Quota!E$15</f>
        <v>0</v>
      </c>
      <c r="C193" s="34" t="s">
        <v>50</v>
      </c>
    </row>
    <row r="194" spans="1:3" x14ac:dyDescent="0.3">
      <c r="A194" s="35" t="s">
        <v>49</v>
      </c>
      <c r="B194" s="40">
        <f>Quota!F$15</f>
        <v>0</v>
      </c>
      <c r="C194" s="34" t="s">
        <v>50</v>
      </c>
    </row>
    <row r="195" spans="1:3" x14ac:dyDescent="0.3">
      <c r="A195" s="35" t="s">
        <v>49</v>
      </c>
      <c r="B195" s="40">
        <f>Quota!G$15</f>
        <v>0</v>
      </c>
      <c r="C195" s="34" t="s">
        <v>50</v>
      </c>
    </row>
    <row r="196" spans="1:3" x14ac:dyDescent="0.3">
      <c r="A196" s="35" t="s">
        <v>49</v>
      </c>
      <c r="B196" s="40">
        <f>Quota!H$15</f>
        <v>0</v>
      </c>
      <c r="C196" s="34" t="s">
        <v>50</v>
      </c>
    </row>
    <row r="197" spans="1:3" x14ac:dyDescent="0.3">
      <c r="A197" s="35" t="s">
        <v>49</v>
      </c>
      <c r="B197" s="40">
        <f>Quota!I$15</f>
        <v>0</v>
      </c>
      <c r="C197" s="34" t="s">
        <v>50</v>
      </c>
    </row>
    <row r="198" spans="1:3" x14ac:dyDescent="0.3">
      <c r="A198" s="35" t="s">
        <v>49</v>
      </c>
      <c r="B198" s="40">
        <f>Quota!J$15</f>
        <v>0</v>
      </c>
      <c r="C198" s="34" t="s">
        <v>50</v>
      </c>
    </row>
    <row r="199" spans="1:3" x14ac:dyDescent="0.3">
      <c r="A199" s="35" t="s">
        <v>49</v>
      </c>
      <c r="B199" s="40">
        <f>Quota!K$15</f>
        <v>0</v>
      </c>
      <c r="C199" s="34" t="s">
        <v>50</v>
      </c>
    </row>
    <row r="200" spans="1:3" x14ac:dyDescent="0.3">
      <c r="A200" s="35" t="s">
        <v>49</v>
      </c>
      <c r="B200" s="40">
        <f>Quota!L$15</f>
        <v>0</v>
      </c>
      <c r="C200" s="34" t="s">
        <v>50</v>
      </c>
    </row>
    <row r="201" spans="1:3" x14ac:dyDescent="0.3">
      <c r="A201" s="35" t="s">
        <v>49</v>
      </c>
      <c r="B201" s="40">
        <f>Quota!M$15</f>
        <v>0</v>
      </c>
      <c r="C201" s="34" t="s">
        <v>50</v>
      </c>
    </row>
    <row r="202" spans="1:3" x14ac:dyDescent="0.3">
      <c r="A202" s="35" t="s">
        <v>45</v>
      </c>
    </row>
    <row r="203" spans="1:3" x14ac:dyDescent="0.3">
      <c r="A203" s="35" t="s">
        <v>51</v>
      </c>
    </row>
    <row r="204" spans="1:3" x14ac:dyDescent="0.3">
      <c r="A204" s="35" t="s">
        <v>52</v>
      </c>
    </row>
    <row r="205" spans="1:3" x14ac:dyDescent="0.3">
      <c r="A205" s="34" t="s">
        <v>37</v>
      </c>
    </row>
    <row r="206" spans="1:3" x14ac:dyDescent="0.3">
      <c r="A206" s="35" t="s">
        <v>38</v>
      </c>
      <c r="B206" s="34" t="str">
        <f>Quota!A16</f>
        <v>Manitoba</v>
      </c>
      <c r="C206" s="35" t="s">
        <v>39</v>
      </c>
    </row>
    <row r="207" spans="1:3" x14ac:dyDescent="0.3">
      <c r="A207" s="35" t="s">
        <v>40</v>
      </c>
    </row>
    <row r="208" spans="1:3" x14ac:dyDescent="0.3">
      <c r="A208" s="34" t="s">
        <v>41</v>
      </c>
    </row>
    <row r="209" spans="1:3" x14ac:dyDescent="0.3">
      <c r="A209" s="35" t="s">
        <v>42</v>
      </c>
      <c r="B209" s="36" t="str">
        <f>Quota!$A$2</f>
        <v>2025</v>
      </c>
      <c r="C209" s="34" t="s">
        <v>43</v>
      </c>
    </row>
    <row r="210" spans="1:3" x14ac:dyDescent="0.3">
      <c r="A210" s="35" t="s">
        <v>44</v>
      </c>
      <c r="B210" s="34" t="str">
        <f>Quota!B$3</f>
        <v>janvier</v>
      </c>
      <c r="C210" s="34" t="s">
        <v>43</v>
      </c>
    </row>
    <row r="211" spans="1:3" x14ac:dyDescent="0.3">
      <c r="A211" s="34" t="s">
        <v>44</v>
      </c>
      <c r="B211" s="34" t="str">
        <f>Quota!C$3</f>
        <v>février</v>
      </c>
      <c r="C211" s="34" t="s">
        <v>43</v>
      </c>
    </row>
    <row r="212" spans="1:3" x14ac:dyDescent="0.3">
      <c r="A212" s="35" t="s">
        <v>44</v>
      </c>
      <c r="B212" s="34" t="str">
        <f>Quota!D$3</f>
        <v>mars</v>
      </c>
      <c r="C212" s="34" t="s">
        <v>43</v>
      </c>
    </row>
    <row r="213" spans="1:3" x14ac:dyDescent="0.3">
      <c r="A213" s="35" t="s">
        <v>44</v>
      </c>
      <c r="B213" s="34" t="str">
        <f>Quota!E$3</f>
        <v>avril</v>
      </c>
      <c r="C213" s="34" t="s">
        <v>43</v>
      </c>
    </row>
    <row r="214" spans="1:3" x14ac:dyDescent="0.3">
      <c r="A214" s="35" t="s">
        <v>44</v>
      </c>
      <c r="B214" s="34" t="str">
        <f>Quota!F$3</f>
        <v>mai</v>
      </c>
      <c r="C214" s="34" t="s">
        <v>43</v>
      </c>
    </row>
    <row r="215" spans="1:3" x14ac:dyDescent="0.3">
      <c r="A215" s="35" t="s">
        <v>44</v>
      </c>
      <c r="B215" s="34" t="str">
        <f>Quota!G$3</f>
        <v>juin</v>
      </c>
      <c r="C215" s="34" t="s">
        <v>43</v>
      </c>
    </row>
    <row r="216" spans="1:3" x14ac:dyDescent="0.3">
      <c r="A216" s="35" t="s">
        <v>44</v>
      </c>
      <c r="B216" s="34" t="str">
        <f>Quota!H$3</f>
        <v>juillet</v>
      </c>
      <c r="C216" s="34" t="s">
        <v>43</v>
      </c>
    </row>
    <row r="217" spans="1:3" x14ac:dyDescent="0.3">
      <c r="A217" s="35" t="s">
        <v>44</v>
      </c>
      <c r="B217" s="34" t="str">
        <f>Quota!I$3</f>
        <v>août</v>
      </c>
      <c r="C217" s="34" t="s">
        <v>43</v>
      </c>
    </row>
    <row r="218" spans="1:3" x14ac:dyDescent="0.3">
      <c r="A218" s="35" t="s">
        <v>44</v>
      </c>
      <c r="B218" s="34" t="str">
        <f>Quota!J$3</f>
        <v>septembre</v>
      </c>
      <c r="C218" s="34" t="s">
        <v>43</v>
      </c>
    </row>
    <row r="219" spans="1:3" x14ac:dyDescent="0.3">
      <c r="A219" s="35" t="s">
        <v>44</v>
      </c>
      <c r="B219" s="34" t="str">
        <f>Quota!K$3</f>
        <v>octobre</v>
      </c>
      <c r="C219" s="34" t="s">
        <v>43</v>
      </c>
    </row>
    <row r="220" spans="1:3" x14ac:dyDescent="0.3">
      <c r="A220" s="35" t="s">
        <v>44</v>
      </c>
      <c r="B220" s="37" t="str">
        <f>Quota!L$3</f>
        <v>novembre</v>
      </c>
      <c r="C220" s="34" t="s">
        <v>43</v>
      </c>
    </row>
    <row r="221" spans="1:3" x14ac:dyDescent="0.3">
      <c r="A221" s="35" t="s">
        <v>44</v>
      </c>
      <c r="B221" s="37" t="str">
        <f>Quota!M$3</f>
        <v>décembre</v>
      </c>
      <c r="C221" s="34" t="s">
        <v>43</v>
      </c>
    </row>
    <row r="222" spans="1:3" x14ac:dyDescent="0.3">
      <c r="A222" s="35" t="s">
        <v>45</v>
      </c>
    </row>
    <row r="223" spans="1:3" x14ac:dyDescent="0.3">
      <c r="A223" s="35" t="s">
        <v>46</v>
      </c>
    </row>
    <row r="224" spans="1:3" x14ac:dyDescent="0.3">
      <c r="A224" s="35" t="s">
        <v>47</v>
      </c>
    </row>
    <row r="225" spans="1:3" x14ac:dyDescent="0.3">
      <c r="A225" s="35" t="s">
        <v>48</v>
      </c>
    </row>
    <row r="226" spans="1:3" x14ac:dyDescent="0.3">
      <c r="A226" s="35" t="s">
        <v>42</v>
      </c>
      <c r="B226" s="34" t="str">
        <f>Quota!A$5</f>
        <v>Quantité (kg de matière grasse/jour)</v>
      </c>
      <c r="C226" s="34" t="s">
        <v>43</v>
      </c>
    </row>
    <row r="227" spans="1:3" x14ac:dyDescent="0.3">
      <c r="A227" s="35" t="s">
        <v>49</v>
      </c>
      <c r="B227" s="38">
        <f>Quota!B$17</f>
        <v>19</v>
      </c>
      <c r="C227" s="34" t="s">
        <v>50</v>
      </c>
    </row>
    <row r="228" spans="1:3" x14ac:dyDescent="0.3">
      <c r="A228" s="35" t="s">
        <v>49</v>
      </c>
      <c r="B228" s="38">
        <f>Quota!C$17</f>
        <v>0</v>
      </c>
      <c r="C228" s="34" t="s">
        <v>50</v>
      </c>
    </row>
    <row r="229" spans="1:3" x14ac:dyDescent="0.3">
      <c r="A229" s="35" t="s">
        <v>49</v>
      </c>
      <c r="B229" s="38">
        <f>Quota!D$17</f>
        <v>0</v>
      </c>
      <c r="C229" s="34" t="s">
        <v>50</v>
      </c>
    </row>
    <row r="230" spans="1:3" x14ac:dyDescent="0.3">
      <c r="A230" s="35" t="s">
        <v>49</v>
      </c>
      <c r="B230" s="38">
        <f>Quota!E$17</f>
        <v>0</v>
      </c>
      <c r="C230" s="34" t="s">
        <v>50</v>
      </c>
    </row>
    <row r="231" spans="1:3" x14ac:dyDescent="0.3">
      <c r="A231" s="35" t="s">
        <v>49</v>
      </c>
      <c r="B231" s="38">
        <f>Quota!F$17</f>
        <v>0</v>
      </c>
      <c r="C231" s="34" t="s">
        <v>50</v>
      </c>
    </row>
    <row r="232" spans="1:3" x14ac:dyDescent="0.3">
      <c r="A232" s="35" t="s">
        <v>49</v>
      </c>
      <c r="B232" s="38">
        <f>Quota!G$17</f>
        <v>0</v>
      </c>
      <c r="C232" s="34" t="s">
        <v>50</v>
      </c>
    </row>
    <row r="233" spans="1:3" x14ac:dyDescent="0.3">
      <c r="A233" s="35" t="s">
        <v>49</v>
      </c>
      <c r="B233" s="38">
        <f>Quota!H$17</f>
        <v>0</v>
      </c>
      <c r="C233" s="34" t="s">
        <v>50</v>
      </c>
    </row>
    <row r="234" spans="1:3" x14ac:dyDescent="0.3">
      <c r="A234" s="35" t="s">
        <v>49</v>
      </c>
      <c r="B234" s="38">
        <f>Quota!I$17</f>
        <v>0</v>
      </c>
      <c r="C234" s="34" t="s">
        <v>50</v>
      </c>
    </row>
    <row r="235" spans="1:3" x14ac:dyDescent="0.3">
      <c r="A235" s="35" t="s">
        <v>49</v>
      </c>
      <c r="B235" s="38">
        <f>Quota!J$17</f>
        <v>0</v>
      </c>
      <c r="C235" s="34" t="s">
        <v>50</v>
      </c>
    </row>
    <row r="236" spans="1:3" x14ac:dyDescent="0.3">
      <c r="A236" s="35" t="s">
        <v>49</v>
      </c>
      <c r="B236" s="38">
        <f>Quota!K$17</f>
        <v>0</v>
      </c>
      <c r="C236" s="34" t="s">
        <v>50</v>
      </c>
    </row>
    <row r="237" spans="1:3" x14ac:dyDescent="0.3">
      <c r="A237" s="35" t="s">
        <v>49</v>
      </c>
      <c r="B237" s="38">
        <f>Quota!L$17</f>
        <v>0</v>
      </c>
      <c r="C237" s="34" t="s">
        <v>50</v>
      </c>
    </row>
    <row r="238" spans="1:3" x14ac:dyDescent="0.3">
      <c r="A238" s="35" t="s">
        <v>49</v>
      </c>
      <c r="B238" s="38">
        <f>Quota!M$17</f>
        <v>0</v>
      </c>
      <c r="C238" s="34" t="s">
        <v>50</v>
      </c>
    </row>
    <row r="239" spans="1:3" x14ac:dyDescent="0.3">
      <c r="A239" s="35" t="s">
        <v>45</v>
      </c>
    </row>
    <row r="240" spans="1:3" x14ac:dyDescent="0.3">
      <c r="A240" s="35" t="s">
        <v>48</v>
      </c>
    </row>
    <row r="241" spans="1:3" x14ac:dyDescent="0.3">
      <c r="A241" s="35" t="s">
        <v>42</v>
      </c>
      <c r="B241" s="34" t="str">
        <f>Quota!A$6</f>
        <v>Prix moyen ($/kg de matière grasse/jour)</v>
      </c>
      <c r="C241" s="34" t="s">
        <v>43</v>
      </c>
    </row>
    <row r="242" spans="1:3" x14ac:dyDescent="0.3">
      <c r="A242" s="35" t="s">
        <v>49</v>
      </c>
      <c r="B242" s="39">
        <f>Quota!B$18</f>
        <v>44000</v>
      </c>
      <c r="C242" s="34" t="s">
        <v>50</v>
      </c>
    </row>
    <row r="243" spans="1:3" x14ac:dyDescent="0.3">
      <c r="A243" s="35" t="s">
        <v>49</v>
      </c>
      <c r="B243" s="39">
        <f>Quota!C$18</f>
        <v>0</v>
      </c>
      <c r="C243" s="34" t="s">
        <v>50</v>
      </c>
    </row>
    <row r="244" spans="1:3" x14ac:dyDescent="0.3">
      <c r="A244" s="35" t="s">
        <v>49</v>
      </c>
      <c r="B244" s="39">
        <f>Quota!D$18</f>
        <v>0</v>
      </c>
      <c r="C244" s="34" t="s">
        <v>50</v>
      </c>
    </row>
    <row r="245" spans="1:3" x14ac:dyDescent="0.3">
      <c r="A245" s="35" t="s">
        <v>49</v>
      </c>
      <c r="B245" s="39">
        <f>Quota!E$18</f>
        <v>0</v>
      </c>
      <c r="C245" s="34" t="s">
        <v>50</v>
      </c>
    </row>
    <row r="246" spans="1:3" x14ac:dyDescent="0.3">
      <c r="A246" s="35" t="s">
        <v>49</v>
      </c>
      <c r="B246" s="39">
        <f>Quota!F$18</f>
        <v>0</v>
      </c>
      <c r="C246" s="34" t="s">
        <v>50</v>
      </c>
    </row>
    <row r="247" spans="1:3" x14ac:dyDescent="0.3">
      <c r="A247" s="35" t="s">
        <v>49</v>
      </c>
      <c r="B247" s="39">
        <f>Quota!G$18</f>
        <v>0</v>
      </c>
      <c r="C247" s="34" t="s">
        <v>50</v>
      </c>
    </row>
    <row r="248" spans="1:3" x14ac:dyDescent="0.3">
      <c r="A248" s="35" t="s">
        <v>49</v>
      </c>
      <c r="B248" s="39">
        <f>Quota!H$18</f>
        <v>0</v>
      </c>
      <c r="C248" s="34" t="s">
        <v>50</v>
      </c>
    </row>
    <row r="249" spans="1:3" x14ac:dyDescent="0.3">
      <c r="A249" s="35" t="s">
        <v>49</v>
      </c>
      <c r="B249" s="39">
        <f>Quota!I$18</f>
        <v>0</v>
      </c>
      <c r="C249" s="34" t="s">
        <v>50</v>
      </c>
    </row>
    <row r="250" spans="1:3" x14ac:dyDescent="0.3">
      <c r="A250" s="35" t="s">
        <v>49</v>
      </c>
      <c r="B250" s="39">
        <f>Quota!J$18</f>
        <v>0</v>
      </c>
      <c r="C250" s="34" t="s">
        <v>50</v>
      </c>
    </row>
    <row r="251" spans="1:3" x14ac:dyDescent="0.3">
      <c r="A251" s="35" t="s">
        <v>49</v>
      </c>
      <c r="B251" s="39">
        <f>Quota!K$18</f>
        <v>0</v>
      </c>
      <c r="C251" s="34" t="s">
        <v>50</v>
      </c>
    </row>
    <row r="252" spans="1:3" x14ac:dyDescent="0.3">
      <c r="A252" s="35" t="s">
        <v>49</v>
      </c>
      <c r="B252" s="39">
        <f>Quota!L$18</f>
        <v>0</v>
      </c>
      <c r="C252" s="34" t="s">
        <v>50</v>
      </c>
    </row>
    <row r="253" spans="1:3" x14ac:dyDescent="0.3">
      <c r="A253" s="35" t="s">
        <v>49</v>
      </c>
      <c r="B253" s="39">
        <f>Quota!M$18</f>
        <v>0</v>
      </c>
      <c r="C253" s="34" t="s">
        <v>50</v>
      </c>
    </row>
    <row r="254" spans="1:3" x14ac:dyDescent="0.3">
      <c r="A254" s="35" t="s">
        <v>45</v>
      </c>
    </row>
    <row r="255" spans="1:3" x14ac:dyDescent="0.3">
      <c r="A255" s="35" t="s">
        <v>48</v>
      </c>
    </row>
    <row r="256" spans="1:3" x14ac:dyDescent="0.3">
      <c r="A256" s="35" t="s">
        <v>42</v>
      </c>
      <c r="B256" s="34" t="str">
        <f>Quota!A$5</f>
        <v>Quantité (kg de matière grasse/jour)</v>
      </c>
      <c r="C256" s="34" t="s">
        <v>43</v>
      </c>
    </row>
    <row r="257" spans="1:3" x14ac:dyDescent="0.3">
      <c r="A257" s="35" t="s">
        <v>49</v>
      </c>
      <c r="B257" s="40">
        <f>Quota!B$19</f>
        <v>836</v>
      </c>
      <c r="C257" s="34" t="s">
        <v>50</v>
      </c>
    </row>
    <row r="258" spans="1:3" x14ac:dyDescent="0.3">
      <c r="A258" s="35" t="s">
        <v>49</v>
      </c>
      <c r="B258" s="40">
        <f>Quota!C$19</f>
        <v>0</v>
      </c>
      <c r="C258" s="34" t="s">
        <v>50</v>
      </c>
    </row>
    <row r="259" spans="1:3" x14ac:dyDescent="0.3">
      <c r="A259" s="35" t="s">
        <v>49</v>
      </c>
      <c r="B259" s="40">
        <f>Quota!D$19</f>
        <v>0</v>
      </c>
      <c r="C259" s="34" t="s">
        <v>50</v>
      </c>
    </row>
    <row r="260" spans="1:3" x14ac:dyDescent="0.3">
      <c r="A260" s="35" t="s">
        <v>49</v>
      </c>
      <c r="B260" s="40">
        <f>Quota!E$19</f>
        <v>0</v>
      </c>
      <c r="C260" s="34" t="s">
        <v>50</v>
      </c>
    </row>
    <row r="261" spans="1:3" x14ac:dyDescent="0.3">
      <c r="A261" s="35" t="s">
        <v>49</v>
      </c>
      <c r="B261" s="40">
        <f>Quota!F$19</f>
        <v>0</v>
      </c>
      <c r="C261" s="34" t="s">
        <v>50</v>
      </c>
    </row>
    <row r="262" spans="1:3" x14ac:dyDescent="0.3">
      <c r="A262" s="35" t="s">
        <v>49</v>
      </c>
      <c r="B262" s="40">
        <f>Quota!G$19</f>
        <v>0</v>
      </c>
      <c r="C262" s="34" t="s">
        <v>50</v>
      </c>
    </row>
    <row r="263" spans="1:3" x14ac:dyDescent="0.3">
      <c r="A263" s="35" t="s">
        <v>49</v>
      </c>
      <c r="B263" s="40">
        <f>Quota!H$19</f>
        <v>0</v>
      </c>
      <c r="C263" s="34" t="s">
        <v>50</v>
      </c>
    </row>
    <row r="264" spans="1:3" x14ac:dyDescent="0.3">
      <c r="A264" s="35" t="s">
        <v>49</v>
      </c>
      <c r="B264" s="40">
        <f>Quota!I$19</f>
        <v>0</v>
      </c>
      <c r="C264" s="34" t="s">
        <v>50</v>
      </c>
    </row>
    <row r="265" spans="1:3" x14ac:dyDescent="0.3">
      <c r="A265" s="35" t="s">
        <v>49</v>
      </c>
      <c r="B265" s="40">
        <f>Quota!J$19</f>
        <v>0</v>
      </c>
      <c r="C265" s="34" t="s">
        <v>50</v>
      </c>
    </row>
    <row r="266" spans="1:3" x14ac:dyDescent="0.3">
      <c r="A266" s="35" t="s">
        <v>49</v>
      </c>
      <c r="B266" s="40">
        <f>Quota!K$19</f>
        <v>0</v>
      </c>
      <c r="C266" s="34" t="s">
        <v>50</v>
      </c>
    </row>
    <row r="267" spans="1:3" x14ac:dyDescent="0.3">
      <c r="A267" s="35" t="s">
        <v>49</v>
      </c>
      <c r="B267" s="40">
        <f>Quota!L$19</f>
        <v>0</v>
      </c>
      <c r="C267" s="34" t="s">
        <v>50</v>
      </c>
    </row>
    <row r="268" spans="1:3" x14ac:dyDescent="0.3">
      <c r="A268" s="35" t="s">
        <v>49</v>
      </c>
      <c r="B268" s="40">
        <f>Quota!M$19</f>
        <v>0</v>
      </c>
      <c r="C268" s="34" t="s">
        <v>50</v>
      </c>
    </row>
    <row r="269" spans="1:3" x14ac:dyDescent="0.3">
      <c r="A269" s="35" t="s">
        <v>45</v>
      </c>
    </row>
    <row r="270" spans="1:3" x14ac:dyDescent="0.3">
      <c r="A270" s="35" t="s">
        <v>51</v>
      </c>
    </row>
    <row r="271" spans="1:3" x14ac:dyDescent="0.3">
      <c r="A271" s="35" t="s">
        <v>52</v>
      </c>
    </row>
    <row r="272" spans="1:3" x14ac:dyDescent="0.3">
      <c r="A272" s="34" t="s">
        <v>37</v>
      </c>
    </row>
    <row r="273" spans="1:3" x14ac:dyDescent="0.3">
      <c r="A273" s="35" t="s">
        <v>38</v>
      </c>
      <c r="B273" s="34" t="str">
        <f>Quota!A20</f>
        <v>Ontario</v>
      </c>
      <c r="C273" s="35" t="s">
        <v>39</v>
      </c>
    </row>
    <row r="274" spans="1:3" x14ac:dyDescent="0.3">
      <c r="A274" s="35" t="s">
        <v>40</v>
      </c>
    </row>
    <row r="275" spans="1:3" x14ac:dyDescent="0.3">
      <c r="A275" s="34" t="s">
        <v>41</v>
      </c>
    </row>
    <row r="276" spans="1:3" x14ac:dyDescent="0.3">
      <c r="A276" s="35" t="s">
        <v>42</v>
      </c>
      <c r="B276" s="36" t="str">
        <f>Quota!$A$2</f>
        <v>2025</v>
      </c>
      <c r="C276" s="34" t="s">
        <v>43</v>
      </c>
    </row>
    <row r="277" spans="1:3" x14ac:dyDescent="0.3">
      <c r="A277" s="35" t="s">
        <v>44</v>
      </c>
      <c r="B277" s="34" t="str">
        <f>Quota!B$3</f>
        <v>janvier</v>
      </c>
      <c r="C277" s="34" t="s">
        <v>43</v>
      </c>
    </row>
    <row r="278" spans="1:3" x14ac:dyDescent="0.3">
      <c r="A278" s="34" t="s">
        <v>44</v>
      </c>
      <c r="B278" s="34" t="str">
        <f>Quota!C$3</f>
        <v>février</v>
      </c>
      <c r="C278" s="34" t="s">
        <v>43</v>
      </c>
    </row>
    <row r="279" spans="1:3" x14ac:dyDescent="0.3">
      <c r="A279" s="35" t="s">
        <v>44</v>
      </c>
      <c r="B279" s="34" t="str">
        <f>Quota!D$3</f>
        <v>mars</v>
      </c>
      <c r="C279" s="34" t="s">
        <v>43</v>
      </c>
    </row>
    <row r="280" spans="1:3" x14ac:dyDescent="0.3">
      <c r="A280" s="35" t="s">
        <v>44</v>
      </c>
      <c r="B280" s="34" t="str">
        <f>Quota!E$3</f>
        <v>avril</v>
      </c>
      <c r="C280" s="34" t="s">
        <v>43</v>
      </c>
    </row>
    <row r="281" spans="1:3" x14ac:dyDescent="0.3">
      <c r="A281" s="35" t="s">
        <v>44</v>
      </c>
      <c r="B281" s="34" t="str">
        <f>Quota!F$3</f>
        <v>mai</v>
      </c>
      <c r="C281" s="34" t="s">
        <v>43</v>
      </c>
    </row>
    <row r="282" spans="1:3" x14ac:dyDescent="0.3">
      <c r="A282" s="35" t="s">
        <v>44</v>
      </c>
      <c r="B282" s="34" t="str">
        <f>Quota!G$3</f>
        <v>juin</v>
      </c>
      <c r="C282" s="34" t="s">
        <v>43</v>
      </c>
    </row>
    <row r="283" spans="1:3" x14ac:dyDescent="0.3">
      <c r="A283" s="35" t="s">
        <v>44</v>
      </c>
      <c r="B283" s="34" t="str">
        <f>Quota!H$3</f>
        <v>juillet</v>
      </c>
      <c r="C283" s="34" t="s">
        <v>43</v>
      </c>
    </row>
    <row r="284" spans="1:3" x14ac:dyDescent="0.3">
      <c r="A284" s="35" t="s">
        <v>44</v>
      </c>
      <c r="B284" s="34" t="str">
        <f>Quota!I$3</f>
        <v>août</v>
      </c>
      <c r="C284" s="34" t="s">
        <v>43</v>
      </c>
    </row>
    <row r="285" spans="1:3" x14ac:dyDescent="0.3">
      <c r="A285" s="35" t="s">
        <v>44</v>
      </c>
      <c r="B285" s="34" t="str">
        <f>Quota!J$3</f>
        <v>septembre</v>
      </c>
      <c r="C285" s="34" t="s">
        <v>43</v>
      </c>
    </row>
    <row r="286" spans="1:3" x14ac:dyDescent="0.3">
      <c r="A286" s="35" t="s">
        <v>44</v>
      </c>
      <c r="B286" s="34" t="str">
        <f>Quota!K$3</f>
        <v>octobre</v>
      </c>
      <c r="C286" s="34" t="s">
        <v>43</v>
      </c>
    </row>
    <row r="287" spans="1:3" x14ac:dyDescent="0.3">
      <c r="A287" s="35" t="s">
        <v>44</v>
      </c>
      <c r="B287" s="37" t="str">
        <f>Quota!L$3</f>
        <v>novembre</v>
      </c>
      <c r="C287" s="34" t="s">
        <v>43</v>
      </c>
    </row>
    <row r="288" spans="1:3" x14ac:dyDescent="0.3">
      <c r="A288" s="35" t="s">
        <v>44</v>
      </c>
      <c r="B288" s="37" t="str">
        <f>Quota!M$3</f>
        <v>décembre</v>
      </c>
      <c r="C288" s="34" t="s">
        <v>43</v>
      </c>
    </row>
    <row r="289" spans="1:3" x14ac:dyDescent="0.3">
      <c r="A289" s="35" t="s">
        <v>45</v>
      </c>
    </row>
    <row r="290" spans="1:3" x14ac:dyDescent="0.3">
      <c r="A290" s="35" t="s">
        <v>46</v>
      </c>
    </row>
    <row r="291" spans="1:3" x14ac:dyDescent="0.3">
      <c r="A291" s="35" t="s">
        <v>47</v>
      </c>
    </row>
    <row r="292" spans="1:3" x14ac:dyDescent="0.3">
      <c r="A292" s="35" t="s">
        <v>48</v>
      </c>
    </row>
    <row r="293" spans="1:3" x14ac:dyDescent="0.3">
      <c r="A293" s="35" t="s">
        <v>42</v>
      </c>
      <c r="B293" s="34" t="str">
        <f>Quota!A$5</f>
        <v>Quantité (kg de matière grasse/jour)</v>
      </c>
      <c r="C293" s="34" t="s">
        <v>43</v>
      </c>
    </row>
    <row r="294" spans="1:3" x14ac:dyDescent="0.3">
      <c r="A294" s="35" t="s">
        <v>49</v>
      </c>
      <c r="B294" s="38">
        <f>Quota!B$21</f>
        <v>218.77</v>
      </c>
      <c r="C294" s="34" t="s">
        <v>50</v>
      </c>
    </row>
    <row r="295" spans="1:3" x14ac:dyDescent="0.3">
      <c r="A295" s="35" t="s">
        <v>49</v>
      </c>
      <c r="B295" s="38">
        <f>Quota!C$21</f>
        <v>0</v>
      </c>
      <c r="C295" s="34" t="s">
        <v>50</v>
      </c>
    </row>
    <row r="296" spans="1:3" x14ac:dyDescent="0.3">
      <c r="A296" s="35" t="s">
        <v>49</v>
      </c>
      <c r="B296" s="38">
        <f>Quota!D$21</f>
        <v>0</v>
      </c>
      <c r="C296" s="34" t="s">
        <v>50</v>
      </c>
    </row>
    <row r="297" spans="1:3" x14ac:dyDescent="0.3">
      <c r="A297" s="35" t="s">
        <v>49</v>
      </c>
      <c r="B297" s="38">
        <f>Quota!E$21</f>
        <v>0</v>
      </c>
      <c r="C297" s="34" t="s">
        <v>50</v>
      </c>
    </row>
    <row r="298" spans="1:3" x14ac:dyDescent="0.3">
      <c r="A298" s="35" t="s">
        <v>49</v>
      </c>
      <c r="B298" s="38">
        <f>Quota!F$21</f>
        <v>0</v>
      </c>
      <c r="C298" s="34" t="s">
        <v>50</v>
      </c>
    </row>
    <row r="299" spans="1:3" x14ac:dyDescent="0.3">
      <c r="A299" s="35" t="s">
        <v>49</v>
      </c>
      <c r="B299" s="38">
        <f>Quota!G$21</f>
        <v>0</v>
      </c>
      <c r="C299" s="34" t="s">
        <v>50</v>
      </c>
    </row>
    <row r="300" spans="1:3" x14ac:dyDescent="0.3">
      <c r="A300" s="35" t="s">
        <v>49</v>
      </c>
      <c r="B300" s="38">
        <f>Quota!H$21</f>
        <v>0</v>
      </c>
      <c r="C300" s="34" t="s">
        <v>50</v>
      </c>
    </row>
    <row r="301" spans="1:3" x14ac:dyDescent="0.3">
      <c r="A301" s="35" t="s">
        <v>49</v>
      </c>
      <c r="B301" s="38">
        <f>Quota!I$21</f>
        <v>0</v>
      </c>
      <c r="C301" s="34" t="s">
        <v>50</v>
      </c>
    </row>
    <row r="302" spans="1:3" x14ac:dyDescent="0.3">
      <c r="A302" s="35" t="s">
        <v>49</v>
      </c>
      <c r="B302" s="38">
        <f>Quota!J$21</f>
        <v>0</v>
      </c>
      <c r="C302" s="34" t="s">
        <v>50</v>
      </c>
    </row>
    <row r="303" spans="1:3" x14ac:dyDescent="0.3">
      <c r="A303" s="35" t="s">
        <v>49</v>
      </c>
      <c r="B303" s="38">
        <f>Quota!K$21</f>
        <v>0</v>
      </c>
      <c r="C303" s="34" t="s">
        <v>50</v>
      </c>
    </row>
    <row r="304" spans="1:3" x14ac:dyDescent="0.3">
      <c r="A304" s="35" t="s">
        <v>49</v>
      </c>
      <c r="B304" s="38">
        <f>Quota!L$21</f>
        <v>0</v>
      </c>
      <c r="C304" s="34" t="s">
        <v>50</v>
      </c>
    </row>
    <row r="305" spans="1:3" x14ac:dyDescent="0.3">
      <c r="A305" s="35" t="s">
        <v>49</v>
      </c>
      <c r="B305" s="38">
        <f>Quota!M$21</f>
        <v>0</v>
      </c>
      <c r="C305" s="34" t="s">
        <v>50</v>
      </c>
    </row>
    <row r="306" spans="1:3" x14ac:dyDescent="0.3">
      <c r="A306" s="35" t="s">
        <v>45</v>
      </c>
    </row>
    <row r="307" spans="1:3" x14ac:dyDescent="0.3">
      <c r="A307" s="35" t="s">
        <v>48</v>
      </c>
    </row>
    <row r="308" spans="1:3" x14ac:dyDescent="0.3">
      <c r="A308" s="35" t="s">
        <v>42</v>
      </c>
      <c r="B308" s="34" t="str">
        <f>Quota!A$6</f>
        <v>Prix moyen ($/kg de matière grasse/jour)</v>
      </c>
      <c r="C308" s="34" t="s">
        <v>43</v>
      </c>
    </row>
    <row r="309" spans="1:3" x14ac:dyDescent="0.3">
      <c r="A309" s="35" t="s">
        <v>49</v>
      </c>
      <c r="B309" s="39">
        <f>Quota!B$22</f>
        <v>24000</v>
      </c>
      <c r="C309" s="34" t="s">
        <v>50</v>
      </c>
    </row>
    <row r="310" spans="1:3" x14ac:dyDescent="0.3">
      <c r="A310" s="35" t="s">
        <v>49</v>
      </c>
      <c r="B310" s="39">
        <f>Quota!C$22</f>
        <v>0</v>
      </c>
      <c r="C310" s="34" t="s">
        <v>50</v>
      </c>
    </row>
    <row r="311" spans="1:3" x14ac:dyDescent="0.3">
      <c r="A311" s="35" t="s">
        <v>49</v>
      </c>
      <c r="B311" s="39">
        <f>Quota!D$22</f>
        <v>0</v>
      </c>
      <c r="C311" s="34" t="s">
        <v>50</v>
      </c>
    </row>
    <row r="312" spans="1:3" x14ac:dyDescent="0.3">
      <c r="A312" s="35" t="s">
        <v>49</v>
      </c>
      <c r="B312" s="39">
        <f>Quota!E$22</f>
        <v>0</v>
      </c>
      <c r="C312" s="34" t="s">
        <v>50</v>
      </c>
    </row>
    <row r="313" spans="1:3" x14ac:dyDescent="0.3">
      <c r="A313" s="35" t="s">
        <v>49</v>
      </c>
      <c r="B313" s="39">
        <f>Quota!F$22</f>
        <v>0</v>
      </c>
      <c r="C313" s="34" t="s">
        <v>50</v>
      </c>
    </row>
    <row r="314" spans="1:3" x14ac:dyDescent="0.3">
      <c r="A314" s="35" t="s">
        <v>49</v>
      </c>
      <c r="B314" s="39">
        <f>Quota!G$22</f>
        <v>0</v>
      </c>
      <c r="C314" s="34" t="s">
        <v>50</v>
      </c>
    </row>
    <row r="315" spans="1:3" x14ac:dyDescent="0.3">
      <c r="A315" s="35" t="s">
        <v>49</v>
      </c>
      <c r="B315" s="39">
        <f>Quota!H$22</f>
        <v>0</v>
      </c>
      <c r="C315" s="34" t="s">
        <v>50</v>
      </c>
    </row>
    <row r="316" spans="1:3" x14ac:dyDescent="0.3">
      <c r="A316" s="35" t="s">
        <v>49</v>
      </c>
      <c r="B316" s="39">
        <f>Quota!I$22</f>
        <v>0</v>
      </c>
      <c r="C316" s="34" t="s">
        <v>50</v>
      </c>
    </row>
    <row r="317" spans="1:3" x14ac:dyDescent="0.3">
      <c r="A317" s="35" t="s">
        <v>49</v>
      </c>
      <c r="B317" s="39">
        <f>Quota!J$22</f>
        <v>0</v>
      </c>
      <c r="C317" s="34" t="s">
        <v>50</v>
      </c>
    </row>
    <row r="318" spans="1:3" x14ac:dyDescent="0.3">
      <c r="A318" s="35" t="s">
        <v>49</v>
      </c>
      <c r="B318" s="39">
        <f>Quota!K$22</f>
        <v>0</v>
      </c>
      <c r="C318" s="34" t="s">
        <v>50</v>
      </c>
    </row>
    <row r="319" spans="1:3" x14ac:dyDescent="0.3">
      <c r="A319" s="35" t="s">
        <v>49</v>
      </c>
      <c r="B319" s="39">
        <f>Quota!L$22</f>
        <v>0</v>
      </c>
      <c r="C319" s="34" t="s">
        <v>50</v>
      </c>
    </row>
    <row r="320" spans="1:3" x14ac:dyDescent="0.3">
      <c r="A320" s="35" t="s">
        <v>49</v>
      </c>
      <c r="B320" s="39">
        <f>Quota!M$22</f>
        <v>0</v>
      </c>
      <c r="C320" s="34" t="s">
        <v>50</v>
      </c>
    </row>
    <row r="321" spans="1:3" x14ac:dyDescent="0.3">
      <c r="A321" s="35" t="s">
        <v>45</v>
      </c>
    </row>
    <row r="322" spans="1:3" x14ac:dyDescent="0.3">
      <c r="A322" s="35" t="s">
        <v>48</v>
      </c>
    </row>
    <row r="323" spans="1:3" x14ac:dyDescent="0.3">
      <c r="A323" s="35" t="s">
        <v>42</v>
      </c>
      <c r="B323" s="34" t="str">
        <f>Quota!A$5</f>
        <v>Quantité (kg de matière grasse/jour)</v>
      </c>
      <c r="C323" s="34" t="s">
        <v>43</v>
      </c>
    </row>
    <row r="324" spans="1:3" x14ac:dyDescent="0.3">
      <c r="A324" s="35" t="s">
        <v>49</v>
      </c>
      <c r="B324" s="40">
        <f>Quota!B$23</f>
        <v>5250.48</v>
      </c>
      <c r="C324" s="34" t="s">
        <v>50</v>
      </c>
    </row>
    <row r="325" spans="1:3" x14ac:dyDescent="0.3">
      <c r="A325" s="35" t="s">
        <v>49</v>
      </c>
      <c r="B325" s="40">
        <f>Quota!C$23</f>
        <v>0</v>
      </c>
      <c r="C325" s="34" t="s">
        <v>50</v>
      </c>
    </row>
    <row r="326" spans="1:3" x14ac:dyDescent="0.3">
      <c r="A326" s="35" t="s">
        <v>49</v>
      </c>
      <c r="B326" s="40">
        <f>Quota!D$23</f>
        <v>0</v>
      </c>
      <c r="C326" s="34" t="s">
        <v>50</v>
      </c>
    </row>
    <row r="327" spans="1:3" x14ac:dyDescent="0.3">
      <c r="A327" s="35" t="s">
        <v>49</v>
      </c>
      <c r="B327" s="40">
        <f>Quota!E$23</f>
        <v>0</v>
      </c>
      <c r="C327" s="34" t="s">
        <v>50</v>
      </c>
    </row>
    <row r="328" spans="1:3" x14ac:dyDescent="0.3">
      <c r="A328" s="35" t="s">
        <v>49</v>
      </c>
      <c r="B328" s="40">
        <f>Quota!F$23</f>
        <v>0</v>
      </c>
      <c r="C328" s="34" t="s">
        <v>50</v>
      </c>
    </row>
    <row r="329" spans="1:3" x14ac:dyDescent="0.3">
      <c r="A329" s="35" t="s">
        <v>49</v>
      </c>
      <c r="B329" s="40">
        <f>Quota!G$23</f>
        <v>0</v>
      </c>
      <c r="C329" s="34" t="s">
        <v>50</v>
      </c>
    </row>
    <row r="330" spans="1:3" x14ac:dyDescent="0.3">
      <c r="A330" s="35" t="s">
        <v>49</v>
      </c>
      <c r="B330" s="40">
        <f>Quota!H$23</f>
        <v>0</v>
      </c>
      <c r="C330" s="34" t="s">
        <v>50</v>
      </c>
    </row>
    <row r="331" spans="1:3" x14ac:dyDescent="0.3">
      <c r="A331" s="35" t="s">
        <v>49</v>
      </c>
      <c r="B331" s="40">
        <f>Quota!I$23</f>
        <v>0</v>
      </c>
      <c r="C331" s="34" t="s">
        <v>50</v>
      </c>
    </row>
    <row r="332" spans="1:3" x14ac:dyDescent="0.3">
      <c r="A332" s="35" t="s">
        <v>49</v>
      </c>
      <c r="B332" s="40">
        <f>Quota!J$23</f>
        <v>0</v>
      </c>
      <c r="C332" s="34" t="s">
        <v>50</v>
      </c>
    </row>
    <row r="333" spans="1:3" x14ac:dyDescent="0.3">
      <c r="A333" s="35" t="s">
        <v>49</v>
      </c>
      <c r="B333" s="40">
        <f>Quota!K$23</f>
        <v>0</v>
      </c>
      <c r="C333" s="34" t="s">
        <v>50</v>
      </c>
    </row>
    <row r="334" spans="1:3" x14ac:dyDescent="0.3">
      <c r="A334" s="35" t="s">
        <v>49</v>
      </c>
      <c r="B334" s="40">
        <f>Quota!L$23</f>
        <v>0</v>
      </c>
      <c r="C334" s="34" t="s">
        <v>50</v>
      </c>
    </row>
    <row r="335" spans="1:3" x14ac:dyDescent="0.3">
      <c r="A335" s="35" t="s">
        <v>49</v>
      </c>
      <c r="B335" s="40">
        <f>Quota!M$23</f>
        <v>0</v>
      </c>
      <c r="C335" s="34" t="s">
        <v>50</v>
      </c>
    </row>
    <row r="336" spans="1:3" x14ac:dyDescent="0.3">
      <c r="A336" s="35" t="s">
        <v>45</v>
      </c>
    </row>
    <row r="337" spans="1:3" x14ac:dyDescent="0.3">
      <c r="A337" s="35" t="s">
        <v>51</v>
      </c>
    </row>
    <row r="338" spans="1:3" x14ac:dyDescent="0.3">
      <c r="A338" s="35" t="s">
        <v>52</v>
      </c>
    </row>
    <row r="339" spans="1:3" x14ac:dyDescent="0.3">
      <c r="A339" s="34" t="s">
        <v>37</v>
      </c>
    </row>
    <row r="340" spans="1:3" x14ac:dyDescent="0.3">
      <c r="A340" s="35" t="s">
        <v>38</v>
      </c>
      <c r="B340" s="34" t="str">
        <f>Quota!A24</f>
        <v>Québec</v>
      </c>
      <c r="C340" s="35" t="s">
        <v>39</v>
      </c>
    </row>
    <row r="341" spans="1:3" x14ac:dyDescent="0.3">
      <c r="A341" s="35" t="s">
        <v>40</v>
      </c>
    </row>
    <row r="342" spans="1:3" x14ac:dyDescent="0.3">
      <c r="A342" s="34" t="s">
        <v>41</v>
      </c>
    </row>
    <row r="343" spans="1:3" x14ac:dyDescent="0.3">
      <c r="A343" s="35" t="s">
        <v>42</v>
      </c>
      <c r="B343" s="36" t="str">
        <f>Quota!$A$2</f>
        <v>2025</v>
      </c>
      <c r="C343" s="34" t="s">
        <v>43</v>
      </c>
    </row>
    <row r="344" spans="1:3" x14ac:dyDescent="0.3">
      <c r="A344" s="35" t="s">
        <v>44</v>
      </c>
      <c r="B344" s="34" t="str">
        <f>Quota!B$3</f>
        <v>janvier</v>
      </c>
      <c r="C344" s="34" t="s">
        <v>43</v>
      </c>
    </row>
    <row r="345" spans="1:3" x14ac:dyDescent="0.3">
      <c r="A345" s="34" t="s">
        <v>44</v>
      </c>
      <c r="B345" s="34" t="str">
        <f>Quota!C$3</f>
        <v>février</v>
      </c>
      <c r="C345" s="34" t="s">
        <v>43</v>
      </c>
    </row>
    <row r="346" spans="1:3" x14ac:dyDescent="0.3">
      <c r="A346" s="35" t="s">
        <v>44</v>
      </c>
      <c r="B346" s="34" t="str">
        <f>Quota!D$3</f>
        <v>mars</v>
      </c>
      <c r="C346" s="34" t="s">
        <v>43</v>
      </c>
    </row>
    <row r="347" spans="1:3" x14ac:dyDescent="0.3">
      <c r="A347" s="35" t="s">
        <v>44</v>
      </c>
      <c r="B347" s="34" t="str">
        <f>Quota!E$3</f>
        <v>avril</v>
      </c>
      <c r="C347" s="34" t="s">
        <v>43</v>
      </c>
    </row>
    <row r="348" spans="1:3" x14ac:dyDescent="0.3">
      <c r="A348" s="35" t="s">
        <v>44</v>
      </c>
      <c r="B348" s="34" t="str">
        <f>Quota!F$3</f>
        <v>mai</v>
      </c>
      <c r="C348" s="34" t="s">
        <v>43</v>
      </c>
    </row>
    <row r="349" spans="1:3" x14ac:dyDescent="0.3">
      <c r="A349" s="35" t="s">
        <v>44</v>
      </c>
      <c r="B349" s="34" t="str">
        <f>Quota!G$3</f>
        <v>juin</v>
      </c>
      <c r="C349" s="34" t="s">
        <v>43</v>
      </c>
    </row>
    <row r="350" spans="1:3" x14ac:dyDescent="0.3">
      <c r="A350" s="35" t="s">
        <v>44</v>
      </c>
      <c r="B350" s="34" t="str">
        <f>Quota!H$3</f>
        <v>juillet</v>
      </c>
      <c r="C350" s="34" t="s">
        <v>43</v>
      </c>
    </row>
    <row r="351" spans="1:3" x14ac:dyDescent="0.3">
      <c r="A351" s="35" t="s">
        <v>44</v>
      </c>
      <c r="B351" s="34" t="str">
        <f>Quota!I$3</f>
        <v>août</v>
      </c>
      <c r="C351" s="34" t="s">
        <v>43</v>
      </c>
    </row>
    <row r="352" spans="1:3" x14ac:dyDescent="0.3">
      <c r="A352" s="35" t="s">
        <v>44</v>
      </c>
      <c r="B352" s="34" t="str">
        <f>Quota!J$3</f>
        <v>septembre</v>
      </c>
      <c r="C352" s="34" t="s">
        <v>43</v>
      </c>
    </row>
    <row r="353" spans="1:3" x14ac:dyDescent="0.3">
      <c r="A353" s="35" t="s">
        <v>44</v>
      </c>
      <c r="B353" s="34" t="str">
        <f>Quota!K$3</f>
        <v>octobre</v>
      </c>
      <c r="C353" s="34" t="s">
        <v>43</v>
      </c>
    </row>
    <row r="354" spans="1:3" x14ac:dyDescent="0.3">
      <c r="A354" s="35" t="s">
        <v>44</v>
      </c>
      <c r="B354" s="37" t="str">
        <f>Quota!L$3</f>
        <v>novembre</v>
      </c>
      <c r="C354" s="34" t="s">
        <v>43</v>
      </c>
    </row>
    <row r="355" spans="1:3" x14ac:dyDescent="0.3">
      <c r="A355" s="35" t="s">
        <v>44</v>
      </c>
      <c r="B355" s="37" t="str">
        <f>Quota!M$3</f>
        <v>décembre</v>
      </c>
      <c r="C355" s="34" t="s">
        <v>43</v>
      </c>
    </row>
    <row r="356" spans="1:3" x14ac:dyDescent="0.3">
      <c r="A356" s="35" t="s">
        <v>45</v>
      </c>
    </row>
    <row r="357" spans="1:3" x14ac:dyDescent="0.3">
      <c r="A357" s="35" t="s">
        <v>46</v>
      </c>
    </row>
    <row r="358" spans="1:3" x14ac:dyDescent="0.3">
      <c r="A358" s="35" t="s">
        <v>47</v>
      </c>
    </row>
    <row r="359" spans="1:3" x14ac:dyDescent="0.3">
      <c r="A359" s="35" t="s">
        <v>48</v>
      </c>
    </row>
    <row r="360" spans="1:3" x14ac:dyDescent="0.3">
      <c r="A360" s="35" t="s">
        <v>42</v>
      </c>
      <c r="B360" s="34" t="str">
        <f>Quota!A$5</f>
        <v>Quantité (kg de matière grasse/jour)</v>
      </c>
      <c r="C360" s="34" t="s">
        <v>43</v>
      </c>
    </row>
    <row r="361" spans="1:3" x14ac:dyDescent="0.3">
      <c r="A361" s="35" t="s">
        <v>49</v>
      </c>
      <c r="B361" s="38">
        <f>Quota!B$25</f>
        <v>405.98</v>
      </c>
      <c r="C361" s="34" t="s">
        <v>50</v>
      </c>
    </row>
    <row r="362" spans="1:3" x14ac:dyDescent="0.3">
      <c r="A362" s="35" t="s">
        <v>49</v>
      </c>
      <c r="B362" s="38">
        <f>Quota!C$25</f>
        <v>0</v>
      </c>
      <c r="C362" s="34" t="s">
        <v>50</v>
      </c>
    </row>
    <row r="363" spans="1:3" x14ac:dyDescent="0.3">
      <c r="A363" s="35" t="s">
        <v>49</v>
      </c>
      <c r="B363" s="38">
        <f>Quota!D$25</f>
        <v>0</v>
      </c>
      <c r="C363" s="34" t="s">
        <v>50</v>
      </c>
    </row>
    <row r="364" spans="1:3" x14ac:dyDescent="0.3">
      <c r="A364" s="35" t="s">
        <v>49</v>
      </c>
      <c r="B364" s="38">
        <f>Quota!E$25</f>
        <v>0</v>
      </c>
      <c r="C364" s="34" t="s">
        <v>50</v>
      </c>
    </row>
    <row r="365" spans="1:3" x14ac:dyDescent="0.3">
      <c r="A365" s="35" t="s">
        <v>49</v>
      </c>
      <c r="B365" s="38">
        <f>Quota!F$25</f>
        <v>0</v>
      </c>
      <c r="C365" s="34" t="s">
        <v>50</v>
      </c>
    </row>
    <row r="366" spans="1:3" x14ac:dyDescent="0.3">
      <c r="A366" s="35" t="s">
        <v>49</v>
      </c>
      <c r="B366" s="38">
        <f>Quota!G$25</f>
        <v>0</v>
      </c>
      <c r="C366" s="34" t="s">
        <v>50</v>
      </c>
    </row>
    <row r="367" spans="1:3" x14ac:dyDescent="0.3">
      <c r="A367" s="35" t="s">
        <v>49</v>
      </c>
      <c r="B367" s="38">
        <f>Quota!H$25</f>
        <v>0</v>
      </c>
      <c r="C367" s="34" t="s">
        <v>50</v>
      </c>
    </row>
    <row r="368" spans="1:3" x14ac:dyDescent="0.3">
      <c r="A368" s="35" t="s">
        <v>49</v>
      </c>
      <c r="B368" s="38">
        <f>Quota!I$25</f>
        <v>0</v>
      </c>
      <c r="C368" s="34" t="s">
        <v>50</v>
      </c>
    </row>
    <row r="369" spans="1:3" x14ac:dyDescent="0.3">
      <c r="A369" s="35" t="s">
        <v>49</v>
      </c>
      <c r="B369" s="38">
        <f>Quota!J$25</f>
        <v>0</v>
      </c>
      <c r="C369" s="34" t="s">
        <v>50</v>
      </c>
    </row>
    <row r="370" spans="1:3" x14ac:dyDescent="0.3">
      <c r="A370" s="35" t="s">
        <v>49</v>
      </c>
      <c r="B370" s="38">
        <f>Quota!K$25</f>
        <v>0</v>
      </c>
      <c r="C370" s="34" t="s">
        <v>50</v>
      </c>
    </row>
    <row r="371" spans="1:3" x14ac:dyDescent="0.3">
      <c r="A371" s="35" t="s">
        <v>49</v>
      </c>
      <c r="B371" s="38">
        <f>Quota!L$25</f>
        <v>0</v>
      </c>
      <c r="C371" s="34" t="s">
        <v>50</v>
      </c>
    </row>
    <row r="372" spans="1:3" x14ac:dyDescent="0.3">
      <c r="A372" s="35" t="s">
        <v>49</v>
      </c>
      <c r="B372" s="38">
        <f>Quota!M$25</f>
        <v>0</v>
      </c>
      <c r="C372" s="34" t="s">
        <v>50</v>
      </c>
    </row>
    <row r="373" spans="1:3" x14ac:dyDescent="0.3">
      <c r="A373" s="35" t="s">
        <v>45</v>
      </c>
    </row>
    <row r="374" spans="1:3" x14ac:dyDescent="0.3">
      <c r="A374" s="35" t="s">
        <v>48</v>
      </c>
    </row>
    <row r="375" spans="1:3" x14ac:dyDescent="0.3">
      <c r="A375" s="35" t="s">
        <v>42</v>
      </c>
      <c r="B375" s="34" t="str">
        <f>Quota!A$6</f>
        <v>Prix moyen ($/kg de matière grasse/jour)</v>
      </c>
      <c r="C375" s="34" t="s">
        <v>43</v>
      </c>
    </row>
    <row r="376" spans="1:3" x14ac:dyDescent="0.3">
      <c r="A376" s="35" t="s">
        <v>49</v>
      </c>
      <c r="B376" s="39">
        <f>Quota!B$26</f>
        <v>24000</v>
      </c>
      <c r="C376" s="34" t="s">
        <v>50</v>
      </c>
    </row>
    <row r="377" spans="1:3" x14ac:dyDescent="0.3">
      <c r="A377" s="35" t="s">
        <v>49</v>
      </c>
      <c r="B377" s="39">
        <f>Quota!C$26</f>
        <v>0</v>
      </c>
      <c r="C377" s="34" t="s">
        <v>50</v>
      </c>
    </row>
    <row r="378" spans="1:3" x14ac:dyDescent="0.3">
      <c r="A378" s="35" t="s">
        <v>49</v>
      </c>
      <c r="B378" s="39">
        <f>Quota!D$26</f>
        <v>0</v>
      </c>
      <c r="C378" s="34" t="s">
        <v>50</v>
      </c>
    </row>
    <row r="379" spans="1:3" x14ac:dyDescent="0.3">
      <c r="A379" s="35" t="s">
        <v>49</v>
      </c>
      <c r="B379" s="39">
        <f>Quota!E$26</f>
        <v>0</v>
      </c>
      <c r="C379" s="34" t="s">
        <v>50</v>
      </c>
    </row>
    <row r="380" spans="1:3" x14ac:dyDescent="0.3">
      <c r="A380" s="35" t="s">
        <v>49</v>
      </c>
      <c r="B380" s="39">
        <f>Quota!F$26</f>
        <v>0</v>
      </c>
      <c r="C380" s="34" t="s">
        <v>50</v>
      </c>
    </row>
    <row r="381" spans="1:3" x14ac:dyDescent="0.3">
      <c r="A381" s="35" t="s">
        <v>49</v>
      </c>
      <c r="B381" s="39">
        <f>Quota!G$26</f>
        <v>0</v>
      </c>
      <c r="C381" s="34" t="s">
        <v>50</v>
      </c>
    </row>
    <row r="382" spans="1:3" x14ac:dyDescent="0.3">
      <c r="A382" s="35" t="s">
        <v>49</v>
      </c>
      <c r="B382" s="39">
        <f>Quota!H$26</f>
        <v>0</v>
      </c>
      <c r="C382" s="34" t="s">
        <v>50</v>
      </c>
    </row>
    <row r="383" spans="1:3" x14ac:dyDescent="0.3">
      <c r="A383" s="35" t="s">
        <v>49</v>
      </c>
      <c r="B383" s="39">
        <f>Quota!I$26</f>
        <v>0</v>
      </c>
      <c r="C383" s="34" t="s">
        <v>50</v>
      </c>
    </row>
    <row r="384" spans="1:3" x14ac:dyDescent="0.3">
      <c r="A384" s="35" t="s">
        <v>49</v>
      </c>
      <c r="B384" s="39">
        <f>Quota!J$26</f>
        <v>0</v>
      </c>
      <c r="C384" s="34" t="s">
        <v>50</v>
      </c>
    </row>
    <row r="385" spans="1:3" x14ac:dyDescent="0.3">
      <c r="A385" s="35" t="s">
        <v>49</v>
      </c>
      <c r="B385" s="39">
        <f>Quota!K$26</f>
        <v>0</v>
      </c>
      <c r="C385" s="34" t="s">
        <v>50</v>
      </c>
    </row>
    <row r="386" spans="1:3" x14ac:dyDescent="0.3">
      <c r="A386" s="35" t="s">
        <v>49</v>
      </c>
      <c r="B386" s="39">
        <f>Quota!L$26</f>
        <v>0</v>
      </c>
      <c r="C386" s="34" t="s">
        <v>50</v>
      </c>
    </row>
    <row r="387" spans="1:3" x14ac:dyDescent="0.3">
      <c r="A387" s="35" t="s">
        <v>49</v>
      </c>
      <c r="B387" s="39">
        <f>Quota!M$26</f>
        <v>0</v>
      </c>
      <c r="C387" s="34" t="s">
        <v>50</v>
      </c>
    </row>
    <row r="388" spans="1:3" x14ac:dyDescent="0.3">
      <c r="A388" s="35" t="s">
        <v>45</v>
      </c>
    </row>
    <row r="389" spans="1:3" x14ac:dyDescent="0.3">
      <c r="A389" s="35" t="s">
        <v>48</v>
      </c>
    </row>
    <row r="390" spans="1:3" x14ac:dyDescent="0.3">
      <c r="A390" s="35" t="s">
        <v>42</v>
      </c>
      <c r="B390" s="34" t="str">
        <f>Quota!A$5</f>
        <v>Quantité (kg de matière grasse/jour)</v>
      </c>
      <c r="C390" s="34" t="s">
        <v>43</v>
      </c>
    </row>
    <row r="391" spans="1:3" x14ac:dyDescent="0.3">
      <c r="A391" s="35" t="s">
        <v>49</v>
      </c>
      <c r="B391" s="40">
        <f>Quota!B$27</f>
        <v>9743.52</v>
      </c>
      <c r="C391" s="34" t="s">
        <v>50</v>
      </c>
    </row>
    <row r="392" spans="1:3" x14ac:dyDescent="0.3">
      <c r="A392" s="35" t="s">
        <v>49</v>
      </c>
      <c r="B392" s="40">
        <f>Quota!C$27</f>
        <v>0</v>
      </c>
      <c r="C392" s="34" t="s">
        <v>50</v>
      </c>
    </row>
    <row r="393" spans="1:3" x14ac:dyDescent="0.3">
      <c r="A393" s="35" t="s">
        <v>49</v>
      </c>
      <c r="B393" s="40">
        <f>Quota!D$27</f>
        <v>0</v>
      </c>
      <c r="C393" s="34" t="s">
        <v>50</v>
      </c>
    </row>
    <row r="394" spans="1:3" x14ac:dyDescent="0.3">
      <c r="A394" s="35" t="s">
        <v>49</v>
      </c>
      <c r="B394" s="40">
        <f>Quota!E$27</f>
        <v>0</v>
      </c>
      <c r="C394" s="34" t="s">
        <v>50</v>
      </c>
    </row>
    <row r="395" spans="1:3" x14ac:dyDescent="0.3">
      <c r="A395" s="35" t="s">
        <v>49</v>
      </c>
      <c r="B395" s="40">
        <f>Quota!F$27</f>
        <v>0</v>
      </c>
      <c r="C395" s="34" t="s">
        <v>50</v>
      </c>
    </row>
    <row r="396" spans="1:3" x14ac:dyDescent="0.3">
      <c r="A396" s="35" t="s">
        <v>49</v>
      </c>
      <c r="B396" s="40">
        <f>Quota!G$27</f>
        <v>0</v>
      </c>
      <c r="C396" s="34" t="s">
        <v>50</v>
      </c>
    </row>
    <row r="397" spans="1:3" x14ac:dyDescent="0.3">
      <c r="A397" s="35" t="s">
        <v>49</v>
      </c>
      <c r="B397" s="40">
        <f>Quota!H$27</f>
        <v>0</v>
      </c>
      <c r="C397" s="34" t="s">
        <v>50</v>
      </c>
    </row>
    <row r="398" spans="1:3" x14ac:dyDescent="0.3">
      <c r="A398" s="35" t="s">
        <v>49</v>
      </c>
      <c r="B398" s="40">
        <f>Quota!I$27</f>
        <v>0</v>
      </c>
      <c r="C398" s="34" t="s">
        <v>50</v>
      </c>
    </row>
    <row r="399" spans="1:3" x14ac:dyDescent="0.3">
      <c r="A399" s="35" t="s">
        <v>49</v>
      </c>
      <c r="B399" s="40">
        <f>Quota!J$27</f>
        <v>0</v>
      </c>
      <c r="C399" s="34" t="s">
        <v>50</v>
      </c>
    </row>
    <row r="400" spans="1:3" x14ac:dyDescent="0.3">
      <c r="A400" s="35" t="s">
        <v>49</v>
      </c>
      <c r="B400" s="40">
        <f>Quota!K$27</f>
        <v>0</v>
      </c>
      <c r="C400" s="34" t="s">
        <v>50</v>
      </c>
    </row>
    <row r="401" spans="1:3" x14ac:dyDescent="0.3">
      <c r="A401" s="35" t="s">
        <v>49</v>
      </c>
      <c r="B401" s="40">
        <f>Quota!L$27</f>
        <v>0</v>
      </c>
      <c r="C401" s="34" t="s">
        <v>50</v>
      </c>
    </row>
    <row r="402" spans="1:3" x14ac:dyDescent="0.3">
      <c r="A402" s="35" t="s">
        <v>49</v>
      </c>
      <c r="B402" s="40">
        <f>Quota!M$27</f>
        <v>0</v>
      </c>
      <c r="C402" s="34" t="s">
        <v>50</v>
      </c>
    </row>
    <row r="403" spans="1:3" x14ac:dyDescent="0.3">
      <c r="A403" s="35" t="s">
        <v>45</v>
      </c>
    </row>
    <row r="404" spans="1:3" x14ac:dyDescent="0.3">
      <c r="A404" s="35" t="s">
        <v>51</v>
      </c>
    </row>
    <row r="405" spans="1:3" x14ac:dyDescent="0.3">
      <c r="A405" s="35" t="s">
        <v>52</v>
      </c>
    </row>
    <row r="406" spans="1:3" x14ac:dyDescent="0.3">
      <c r="A406" s="34" t="s">
        <v>37</v>
      </c>
    </row>
    <row r="407" spans="1:3" x14ac:dyDescent="0.3">
      <c r="A407" s="35" t="s">
        <v>38</v>
      </c>
      <c r="B407" s="34" t="str">
        <f>Quota!A28</f>
        <v>Nouveau-Brunswick</v>
      </c>
      <c r="C407" s="35" t="s">
        <v>39</v>
      </c>
    </row>
    <row r="408" spans="1:3" x14ac:dyDescent="0.3">
      <c r="A408" s="35" t="s">
        <v>40</v>
      </c>
    </row>
    <row r="409" spans="1:3" x14ac:dyDescent="0.3">
      <c r="A409" s="34" t="s">
        <v>41</v>
      </c>
    </row>
    <row r="410" spans="1:3" x14ac:dyDescent="0.3">
      <c r="A410" s="35" t="s">
        <v>42</v>
      </c>
      <c r="B410" s="36" t="str">
        <f>Quota!$A$2</f>
        <v>2025</v>
      </c>
      <c r="C410" s="34" t="s">
        <v>43</v>
      </c>
    </row>
    <row r="411" spans="1:3" x14ac:dyDescent="0.3">
      <c r="A411" s="35" t="s">
        <v>44</v>
      </c>
      <c r="B411" s="34" t="str">
        <f>Quota!B$3</f>
        <v>janvier</v>
      </c>
      <c r="C411" s="34" t="s">
        <v>43</v>
      </c>
    </row>
    <row r="412" spans="1:3" x14ac:dyDescent="0.3">
      <c r="A412" s="34" t="s">
        <v>44</v>
      </c>
      <c r="B412" s="34" t="str">
        <f>Quota!C$3</f>
        <v>février</v>
      </c>
      <c r="C412" s="34" t="s">
        <v>43</v>
      </c>
    </row>
    <row r="413" spans="1:3" x14ac:dyDescent="0.3">
      <c r="A413" s="35" t="s">
        <v>44</v>
      </c>
      <c r="B413" s="34" t="str">
        <f>Quota!D$3</f>
        <v>mars</v>
      </c>
      <c r="C413" s="34" t="s">
        <v>43</v>
      </c>
    </row>
    <row r="414" spans="1:3" x14ac:dyDescent="0.3">
      <c r="A414" s="35" t="s">
        <v>44</v>
      </c>
      <c r="B414" s="34" t="str">
        <f>Quota!E$3</f>
        <v>avril</v>
      </c>
      <c r="C414" s="34" t="s">
        <v>43</v>
      </c>
    </row>
    <row r="415" spans="1:3" x14ac:dyDescent="0.3">
      <c r="A415" s="35" t="s">
        <v>44</v>
      </c>
      <c r="B415" s="34" t="str">
        <f>Quota!F$3</f>
        <v>mai</v>
      </c>
      <c r="C415" s="34" t="s">
        <v>43</v>
      </c>
    </row>
    <row r="416" spans="1:3" x14ac:dyDescent="0.3">
      <c r="A416" s="35" t="s">
        <v>44</v>
      </c>
      <c r="B416" s="34" t="str">
        <f>Quota!G$3</f>
        <v>juin</v>
      </c>
      <c r="C416" s="34" t="s">
        <v>43</v>
      </c>
    </row>
    <row r="417" spans="1:3" x14ac:dyDescent="0.3">
      <c r="A417" s="35" t="s">
        <v>44</v>
      </c>
      <c r="B417" s="34" t="str">
        <f>Quota!H$3</f>
        <v>juillet</v>
      </c>
      <c r="C417" s="34" t="s">
        <v>43</v>
      </c>
    </row>
    <row r="418" spans="1:3" x14ac:dyDescent="0.3">
      <c r="A418" s="35" t="s">
        <v>44</v>
      </c>
      <c r="B418" s="34" t="str">
        <f>Quota!I$3</f>
        <v>août</v>
      </c>
      <c r="C418" s="34" t="s">
        <v>43</v>
      </c>
    </row>
    <row r="419" spans="1:3" x14ac:dyDescent="0.3">
      <c r="A419" s="35" t="s">
        <v>44</v>
      </c>
      <c r="B419" s="34" t="str">
        <f>Quota!J$3</f>
        <v>septembre</v>
      </c>
      <c r="C419" s="34" t="s">
        <v>43</v>
      </c>
    </row>
    <row r="420" spans="1:3" x14ac:dyDescent="0.3">
      <c r="A420" s="35" t="s">
        <v>44</v>
      </c>
      <c r="B420" s="34" t="str">
        <f>Quota!K$3</f>
        <v>octobre</v>
      </c>
      <c r="C420" s="34" t="s">
        <v>43</v>
      </c>
    </row>
    <row r="421" spans="1:3" x14ac:dyDescent="0.3">
      <c r="A421" s="35" t="s">
        <v>44</v>
      </c>
      <c r="B421" s="37" t="str">
        <f>Quota!L$3</f>
        <v>novembre</v>
      </c>
      <c r="C421" s="34" t="s">
        <v>43</v>
      </c>
    </row>
    <row r="422" spans="1:3" x14ac:dyDescent="0.3">
      <c r="A422" s="35" t="s">
        <v>44</v>
      </c>
      <c r="B422" s="37" t="str">
        <f>Quota!M$3</f>
        <v>décembre</v>
      </c>
      <c r="C422" s="34" t="s">
        <v>43</v>
      </c>
    </row>
    <row r="423" spans="1:3" x14ac:dyDescent="0.3">
      <c r="A423" s="35" t="s">
        <v>45</v>
      </c>
    </row>
    <row r="424" spans="1:3" x14ac:dyDescent="0.3">
      <c r="A424" s="35" t="s">
        <v>46</v>
      </c>
    </row>
    <row r="425" spans="1:3" x14ac:dyDescent="0.3">
      <c r="A425" s="35" t="s">
        <v>47</v>
      </c>
    </row>
    <row r="426" spans="1:3" x14ac:dyDescent="0.3">
      <c r="A426" s="35" t="s">
        <v>48</v>
      </c>
    </row>
    <row r="427" spans="1:3" x14ac:dyDescent="0.3">
      <c r="A427" s="35" t="s">
        <v>42</v>
      </c>
      <c r="B427" s="34" t="str">
        <f>Quota!A$5</f>
        <v>Quantité (kg de matière grasse/jour)</v>
      </c>
      <c r="C427" s="34" t="s">
        <v>43</v>
      </c>
    </row>
    <row r="428" spans="1:3" x14ac:dyDescent="0.3">
      <c r="A428" s="35" t="s">
        <v>49</v>
      </c>
      <c r="B428" s="38">
        <f>Quota!B$29</f>
        <v>0.9</v>
      </c>
      <c r="C428" s="34" t="s">
        <v>50</v>
      </c>
    </row>
    <row r="429" spans="1:3" x14ac:dyDescent="0.3">
      <c r="A429" s="35" t="s">
        <v>49</v>
      </c>
      <c r="B429" s="38">
        <f>Quota!C$29</f>
        <v>0</v>
      </c>
      <c r="C429" s="34" t="s">
        <v>50</v>
      </c>
    </row>
    <row r="430" spans="1:3" x14ac:dyDescent="0.3">
      <c r="A430" s="35" t="s">
        <v>49</v>
      </c>
      <c r="B430" s="38">
        <f>Quota!D$29</f>
        <v>0</v>
      </c>
      <c r="C430" s="34" t="s">
        <v>50</v>
      </c>
    </row>
    <row r="431" spans="1:3" x14ac:dyDescent="0.3">
      <c r="A431" s="35" t="s">
        <v>49</v>
      </c>
      <c r="B431" s="38">
        <f>Quota!E$29</f>
        <v>0</v>
      </c>
      <c r="C431" s="34" t="s">
        <v>50</v>
      </c>
    </row>
    <row r="432" spans="1:3" x14ac:dyDescent="0.3">
      <c r="A432" s="35" t="s">
        <v>49</v>
      </c>
      <c r="B432" s="38">
        <f>Quota!F$29</f>
        <v>0</v>
      </c>
      <c r="C432" s="34" t="s">
        <v>50</v>
      </c>
    </row>
    <row r="433" spans="1:3" x14ac:dyDescent="0.3">
      <c r="A433" s="35" t="s">
        <v>49</v>
      </c>
      <c r="B433" s="38">
        <f>Quota!G$29</f>
        <v>0</v>
      </c>
      <c r="C433" s="34" t="s">
        <v>50</v>
      </c>
    </row>
    <row r="434" spans="1:3" x14ac:dyDescent="0.3">
      <c r="A434" s="35" t="s">
        <v>49</v>
      </c>
      <c r="B434" s="38">
        <f>Quota!H$29</f>
        <v>0</v>
      </c>
      <c r="C434" s="34" t="s">
        <v>50</v>
      </c>
    </row>
    <row r="435" spans="1:3" x14ac:dyDescent="0.3">
      <c r="A435" s="35" t="s">
        <v>49</v>
      </c>
      <c r="B435" s="38">
        <f>Quota!I$29</f>
        <v>0</v>
      </c>
      <c r="C435" s="34" t="s">
        <v>50</v>
      </c>
    </row>
    <row r="436" spans="1:3" x14ac:dyDescent="0.3">
      <c r="A436" s="35" t="s">
        <v>49</v>
      </c>
      <c r="B436" s="38">
        <f>Quota!J$29</f>
        <v>0</v>
      </c>
      <c r="C436" s="34" t="s">
        <v>50</v>
      </c>
    </row>
    <row r="437" spans="1:3" x14ac:dyDescent="0.3">
      <c r="A437" s="35" t="s">
        <v>49</v>
      </c>
      <c r="B437" s="38">
        <f>Quota!K$29</f>
        <v>0</v>
      </c>
      <c r="C437" s="34" t="s">
        <v>50</v>
      </c>
    </row>
    <row r="438" spans="1:3" x14ac:dyDescent="0.3">
      <c r="A438" s="35" t="s">
        <v>49</v>
      </c>
      <c r="B438" s="38">
        <f>Quota!L$29</f>
        <v>0</v>
      </c>
      <c r="C438" s="34" t="s">
        <v>50</v>
      </c>
    </row>
    <row r="439" spans="1:3" x14ac:dyDescent="0.3">
      <c r="A439" s="35" t="s">
        <v>49</v>
      </c>
      <c r="B439" s="38">
        <f>Quota!M$29</f>
        <v>0</v>
      </c>
      <c r="C439" s="34" t="s">
        <v>50</v>
      </c>
    </row>
    <row r="440" spans="1:3" x14ac:dyDescent="0.3">
      <c r="A440" s="35" t="s">
        <v>45</v>
      </c>
    </row>
    <row r="441" spans="1:3" x14ac:dyDescent="0.3">
      <c r="A441" s="35" t="s">
        <v>48</v>
      </c>
    </row>
    <row r="442" spans="1:3" x14ac:dyDescent="0.3">
      <c r="A442" s="35" t="s">
        <v>42</v>
      </c>
      <c r="B442" s="34" t="str">
        <f>Quota!A$6</f>
        <v>Prix moyen ($/kg de matière grasse/jour)</v>
      </c>
      <c r="C442" s="34" t="s">
        <v>43</v>
      </c>
    </row>
    <row r="443" spans="1:3" x14ac:dyDescent="0.3">
      <c r="A443" s="35" t="s">
        <v>49</v>
      </c>
      <c r="B443" s="39">
        <f>Quota!B$30</f>
        <v>24000</v>
      </c>
      <c r="C443" s="34" t="s">
        <v>50</v>
      </c>
    </row>
    <row r="444" spans="1:3" x14ac:dyDescent="0.3">
      <c r="A444" s="35" t="s">
        <v>49</v>
      </c>
      <c r="B444" s="39">
        <f>Quota!C$30</f>
        <v>0</v>
      </c>
      <c r="C444" s="34" t="s">
        <v>50</v>
      </c>
    </row>
    <row r="445" spans="1:3" x14ac:dyDescent="0.3">
      <c r="A445" s="35" t="s">
        <v>49</v>
      </c>
      <c r="B445" s="39">
        <f>Quota!D$30</f>
        <v>0</v>
      </c>
      <c r="C445" s="34" t="s">
        <v>50</v>
      </c>
    </row>
    <row r="446" spans="1:3" x14ac:dyDescent="0.3">
      <c r="A446" s="35" t="s">
        <v>49</v>
      </c>
      <c r="B446" s="39">
        <f>Quota!E$30</f>
        <v>0</v>
      </c>
      <c r="C446" s="34" t="s">
        <v>50</v>
      </c>
    </row>
    <row r="447" spans="1:3" x14ac:dyDescent="0.3">
      <c r="A447" s="35" t="s">
        <v>49</v>
      </c>
      <c r="B447" s="39">
        <f>Quota!F$30</f>
        <v>0</v>
      </c>
      <c r="C447" s="34" t="s">
        <v>50</v>
      </c>
    </row>
    <row r="448" spans="1:3" x14ac:dyDescent="0.3">
      <c r="A448" s="35" t="s">
        <v>49</v>
      </c>
      <c r="B448" s="39">
        <f>Quota!G$30</f>
        <v>0</v>
      </c>
      <c r="C448" s="34" t="s">
        <v>50</v>
      </c>
    </row>
    <row r="449" spans="1:3" x14ac:dyDescent="0.3">
      <c r="A449" s="35" t="s">
        <v>49</v>
      </c>
      <c r="B449" s="39">
        <f>Quota!H$30</f>
        <v>0</v>
      </c>
      <c r="C449" s="34" t="s">
        <v>50</v>
      </c>
    </row>
    <row r="450" spans="1:3" x14ac:dyDescent="0.3">
      <c r="A450" s="35" t="s">
        <v>49</v>
      </c>
      <c r="B450" s="39">
        <f>Quota!I$30</f>
        <v>0</v>
      </c>
      <c r="C450" s="34" t="s">
        <v>50</v>
      </c>
    </row>
    <row r="451" spans="1:3" x14ac:dyDescent="0.3">
      <c r="A451" s="35" t="s">
        <v>49</v>
      </c>
      <c r="B451" s="39">
        <f>Quota!J$30</f>
        <v>0</v>
      </c>
      <c r="C451" s="34" t="s">
        <v>50</v>
      </c>
    </row>
    <row r="452" spans="1:3" x14ac:dyDescent="0.3">
      <c r="A452" s="35" t="s">
        <v>49</v>
      </c>
      <c r="B452" s="39">
        <f>Quota!K$30</f>
        <v>0</v>
      </c>
      <c r="C452" s="34" t="s">
        <v>50</v>
      </c>
    </row>
    <row r="453" spans="1:3" x14ac:dyDescent="0.3">
      <c r="A453" s="35" t="s">
        <v>49</v>
      </c>
      <c r="B453" s="39">
        <f>Quota!L$30</f>
        <v>0</v>
      </c>
      <c r="C453" s="34" t="s">
        <v>50</v>
      </c>
    </row>
    <row r="454" spans="1:3" x14ac:dyDescent="0.3">
      <c r="A454" s="35" t="s">
        <v>49</v>
      </c>
      <c r="B454" s="39">
        <f>Quota!M$30</f>
        <v>0</v>
      </c>
      <c r="C454" s="34" t="s">
        <v>50</v>
      </c>
    </row>
    <row r="455" spans="1:3" x14ac:dyDescent="0.3">
      <c r="A455" s="35" t="s">
        <v>45</v>
      </c>
    </row>
    <row r="456" spans="1:3" x14ac:dyDescent="0.3">
      <c r="A456" s="35" t="s">
        <v>48</v>
      </c>
    </row>
    <row r="457" spans="1:3" x14ac:dyDescent="0.3">
      <c r="A457" s="35" t="s">
        <v>42</v>
      </c>
      <c r="B457" s="34" t="str">
        <f>Quota!A$5</f>
        <v>Quantité (kg de matière grasse/jour)</v>
      </c>
      <c r="C457" s="34" t="s">
        <v>43</v>
      </c>
    </row>
    <row r="458" spans="1:3" x14ac:dyDescent="0.3">
      <c r="A458" s="35" t="s">
        <v>49</v>
      </c>
      <c r="B458" s="40">
        <f>Quota!B$31</f>
        <v>21.6</v>
      </c>
      <c r="C458" s="34" t="s">
        <v>50</v>
      </c>
    </row>
    <row r="459" spans="1:3" x14ac:dyDescent="0.3">
      <c r="A459" s="35" t="s">
        <v>49</v>
      </c>
      <c r="B459" s="40">
        <f>Quota!C$31</f>
        <v>0</v>
      </c>
      <c r="C459" s="34" t="s">
        <v>50</v>
      </c>
    </row>
    <row r="460" spans="1:3" x14ac:dyDescent="0.3">
      <c r="A460" s="35" t="s">
        <v>49</v>
      </c>
      <c r="B460" s="40">
        <f>Quota!D$31</f>
        <v>0</v>
      </c>
      <c r="C460" s="34" t="s">
        <v>50</v>
      </c>
    </row>
    <row r="461" spans="1:3" x14ac:dyDescent="0.3">
      <c r="A461" s="35" t="s">
        <v>49</v>
      </c>
      <c r="B461" s="40">
        <f>Quota!E$31</f>
        <v>0</v>
      </c>
      <c r="C461" s="34" t="s">
        <v>50</v>
      </c>
    </row>
    <row r="462" spans="1:3" x14ac:dyDescent="0.3">
      <c r="A462" s="35" t="s">
        <v>49</v>
      </c>
      <c r="B462" s="40">
        <f>Quota!F$31</f>
        <v>0</v>
      </c>
      <c r="C462" s="34" t="s">
        <v>50</v>
      </c>
    </row>
    <row r="463" spans="1:3" x14ac:dyDescent="0.3">
      <c r="A463" s="35" t="s">
        <v>49</v>
      </c>
      <c r="B463" s="40">
        <f>Quota!G$31</f>
        <v>0</v>
      </c>
      <c r="C463" s="34" t="s">
        <v>50</v>
      </c>
    </row>
    <row r="464" spans="1:3" x14ac:dyDescent="0.3">
      <c r="A464" s="35" t="s">
        <v>49</v>
      </c>
      <c r="B464" s="40">
        <f>Quota!H$31</f>
        <v>0</v>
      </c>
      <c r="C464" s="34" t="s">
        <v>50</v>
      </c>
    </row>
    <row r="465" spans="1:3" x14ac:dyDescent="0.3">
      <c r="A465" s="35" t="s">
        <v>49</v>
      </c>
      <c r="B465" s="40">
        <f>Quota!I$31</f>
        <v>0</v>
      </c>
      <c r="C465" s="34" t="s">
        <v>50</v>
      </c>
    </row>
    <row r="466" spans="1:3" x14ac:dyDescent="0.3">
      <c r="A466" s="35" t="s">
        <v>49</v>
      </c>
      <c r="B466" s="40">
        <f>Quota!J$31</f>
        <v>0</v>
      </c>
      <c r="C466" s="34" t="s">
        <v>50</v>
      </c>
    </row>
    <row r="467" spans="1:3" x14ac:dyDescent="0.3">
      <c r="A467" s="35" t="s">
        <v>49</v>
      </c>
      <c r="B467" s="40">
        <f>Quota!K$31</f>
        <v>0</v>
      </c>
      <c r="C467" s="34" t="s">
        <v>50</v>
      </c>
    </row>
    <row r="468" spans="1:3" x14ac:dyDescent="0.3">
      <c r="A468" s="35" t="s">
        <v>49</v>
      </c>
      <c r="B468" s="40">
        <f>Quota!L$31</f>
        <v>0</v>
      </c>
      <c r="C468" s="34" t="s">
        <v>50</v>
      </c>
    </row>
    <row r="469" spans="1:3" x14ac:dyDescent="0.3">
      <c r="A469" s="35" t="s">
        <v>49</v>
      </c>
      <c r="B469" s="40">
        <f>Quota!M$31</f>
        <v>0</v>
      </c>
      <c r="C469" s="34" t="s">
        <v>50</v>
      </c>
    </row>
    <row r="470" spans="1:3" x14ac:dyDescent="0.3">
      <c r="A470" s="35" t="s">
        <v>45</v>
      </c>
    </row>
    <row r="471" spans="1:3" x14ac:dyDescent="0.3">
      <c r="A471" s="35" t="s">
        <v>51</v>
      </c>
    </row>
    <row r="472" spans="1:3" x14ac:dyDescent="0.3">
      <c r="A472" s="35" t="s">
        <v>52</v>
      </c>
    </row>
    <row r="473" spans="1:3" x14ac:dyDescent="0.3">
      <c r="A473" s="34" t="s">
        <v>37</v>
      </c>
    </row>
    <row r="474" spans="1:3" x14ac:dyDescent="0.3">
      <c r="A474" s="35" t="s">
        <v>38</v>
      </c>
      <c r="B474" s="34" t="str">
        <f>Quota!A32</f>
        <v>Nouvelle-Écosse</v>
      </c>
      <c r="C474" s="35" t="s">
        <v>39</v>
      </c>
    </row>
    <row r="475" spans="1:3" x14ac:dyDescent="0.3">
      <c r="A475" s="35" t="s">
        <v>40</v>
      </c>
    </row>
    <row r="476" spans="1:3" x14ac:dyDescent="0.3">
      <c r="A476" s="34" t="s">
        <v>41</v>
      </c>
    </row>
    <row r="477" spans="1:3" x14ac:dyDescent="0.3">
      <c r="A477" s="35" t="s">
        <v>42</v>
      </c>
      <c r="B477" s="36" t="str">
        <f>Quota!$A$2</f>
        <v>2025</v>
      </c>
      <c r="C477" s="34" t="s">
        <v>43</v>
      </c>
    </row>
    <row r="478" spans="1:3" x14ac:dyDescent="0.3">
      <c r="A478" s="35" t="s">
        <v>44</v>
      </c>
      <c r="B478" s="34" t="str">
        <f>Quota!B$3</f>
        <v>janvier</v>
      </c>
      <c r="C478" s="34" t="s">
        <v>43</v>
      </c>
    </row>
    <row r="479" spans="1:3" x14ac:dyDescent="0.3">
      <c r="A479" s="34" t="s">
        <v>44</v>
      </c>
      <c r="B479" s="34" t="str">
        <f>Quota!C$3</f>
        <v>février</v>
      </c>
      <c r="C479" s="34" t="s">
        <v>43</v>
      </c>
    </row>
    <row r="480" spans="1:3" x14ac:dyDescent="0.3">
      <c r="A480" s="35" t="s">
        <v>44</v>
      </c>
      <c r="B480" s="34" t="str">
        <f>Quota!D$3</f>
        <v>mars</v>
      </c>
      <c r="C480" s="34" t="s">
        <v>43</v>
      </c>
    </row>
    <row r="481" spans="1:3" x14ac:dyDescent="0.3">
      <c r="A481" s="35" t="s">
        <v>44</v>
      </c>
      <c r="B481" s="34" t="str">
        <f>Quota!E$3</f>
        <v>avril</v>
      </c>
      <c r="C481" s="34" t="s">
        <v>43</v>
      </c>
    </row>
    <row r="482" spans="1:3" x14ac:dyDescent="0.3">
      <c r="A482" s="35" t="s">
        <v>44</v>
      </c>
      <c r="B482" s="34" t="str">
        <f>Quota!F$3</f>
        <v>mai</v>
      </c>
      <c r="C482" s="34" t="s">
        <v>43</v>
      </c>
    </row>
    <row r="483" spans="1:3" x14ac:dyDescent="0.3">
      <c r="A483" s="35" t="s">
        <v>44</v>
      </c>
      <c r="B483" s="34" t="str">
        <f>Quota!G$3</f>
        <v>juin</v>
      </c>
      <c r="C483" s="34" t="s">
        <v>43</v>
      </c>
    </row>
    <row r="484" spans="1:3" x14ac:dyDescent="0.3">
      <c r="A484" s="35" t="s">
        <v>44</v>
      </c>
      <c r="B484" s="34" t="str">
        <f>Quota!H$3</f>
        <v>juillet</v>
      </c>
      <c r="C484" s="34" t="s">
        <v>43</v>
      </c>
    </row>
    <row r="485" spans="1:3" x14ac:dyDescent="0.3">
      <c r="A485" s="35" t="s">
        <v>44</v>
      </c>
      <c r="B485" s="34" t="str">
        <f>Quota!I$3</f>
        <v>août</v>
      </c>
      <c r="C485" s="34" t="s">
        <v>43</v>
      </c>
    </row>
    <row r="486" spans="1:3" x14ac:dyDescent="0.3">
      <c r="A486" s="35" t="s">
        <v>44</v>
      </c>
      <c r="B486" s="34" t="str">
        <f>Quota!J$3</f>
        <v>septembre</v>
      </c>
      <c r="C486" s="34" t="s">
        <v>43</v>
      </c>
    </row>
    <row r="487" spans="1:3" x14ac:dyDescent="0.3">
      <c r="A487" s="35" t="s">
        <v>44</v>
      </c>
      <c r="B487" s="34" t="str">
        <f>Quota!K$3</f>
        <v>octobre</v>
      </c>
      <c r="C487" s="34" t="s">
        <v>43</v>
      </c>
    </row>
    <row r="488" spans="1:3" x14ac:dyDescent="0.3">
      <c r="A488" s="35" t="s">
        <v>44</v>
      </c>
      <c r="B488" s="37" t="str">
        <f>Quota!L$3</f>
        <v>novembre</v>
      </c>
      <c r="C488" s="34" t="s">
        <v>43</v>
      </c>
    </row>
    <row r="489" spans="1:3" x14ac:dyDescent="0.3">
      <c r="A489" s="35" t="s">
        <v>44</v>
      </c>
      <c r="B489" s="37" t="str">
        <f>Quota!M$3</f>
        <v>décembre</v>
      </c>
      <c r="C489" s="34" t="s">
        <v>43</v>
      </c>
    </row>
    <row r="490" spans="1:3" x14ac:dyDescent="0.3">
      <c r="A490" s="35" t="s">
        <v>45</v>
      </c>
    </row>
    <row r="491" spans="1:3" x14ac:dyDescent="0.3">
      <c r="A491" s="35" t="s">
        <v>46</v>
      </c>
    </row>
    <row r="492" spans="1:3" x14ac:dyDescent="0.3">
      <c r="A492" s="35" t="s">
        <v>47</v>
      </c>
    </row>
    <row r="493" spans="1:3" x14ac:dyDescent="0.3">
      <c r="A493" s="35" t="s">
        <v>48</v>
      </c>
    </row>
    <row r="494" spans="1:3" x14ac:dyDescent="0.3">
      <c r="A494" s="35" t="s">
        <v>42</v>
      </c>
      <c r="B494" s="34" t="str">
        <f>Quota!A$5</f>
        <v>Quantité (kg de matière grasse/jour)</v>
      </c>
      <c r="C494" s="34" t="s">
        <v>43</v>
      </c>
    </row>
    <row r="495" spans="1:3" x14ac:dyDescent="0.3">
      <c r="A495" s="35" t="s">
        <v>49</v>
      </c>
      <c r="B495" s="38">
        <f>Quota!B$33</f>
        <v>10.78</v>
      </c>
      <c r="C495" s="34" t="s">
        <v>50</v>
      </c>
    </row>
    <row r="496" spans="1:3" x14ac:dyDescent="0.3">
      <c r="A496" s="35" t="s">
        <v>49</v>
      </c>
      <c r="B496" s="38">
        <f>Quota!C$33</f>
        <v>0</v>
      </c>
      <c r="C496" s="34" t="s">
        <v>50</v>
      </c>
    </row>
    <row r="497" spans="1:3" x14ac:dyDescent="0.3">
      <c r="A497" s="35" t="s">
        <v>49</v>
      </c>
      <c r="B497" s="38">
        <f>Quota!D$33</f>
        <v>0</v>
      </c>
      <c r="C497" s="34" t="s">
        <v>50</v>
      </c>
    </row>
    <row r="498" spans="1:3" x14ac:dyDescent="0.3">
      <c r="A498" s="35" t="s">
        <v>49</v>
      </c>
      <c r="B498" s="38">
        <f>Quota!E$33</f>
        <v>0</v>
      </c>
      <c r="C498" s="34" t="s">
        <v>50</v>
      </c>
    </row>
    <row r="499" spans="1:3" x14ac:dyDescent="0.3">
      <c r="A499" s="35" t="s">
        <v>49</v>
      </c>
      <c r="B499" s="38">
        <f>Quota!F$33</f>
        <v>0</v>
      </c>
      <c r="C499" s="34" t="s">
        <v>50</v>
      </c>
    </row>
    <row r="500" spans="1:3" x14ac:dyDescent="0.3">
      <c r="A500" s="35" t="s">
        <v>49</v>
      </c>
      <c r="B500" s="38">
        <f>Quota!G$33</f>
        <v>0</v>
      </c>
      <c r="C500" s="34" t="s">
        <v>50</v>
      </c>
    </row>
    <row r="501" spans="1:3" x14ac:dyDescent="0.3">
      <c r="A501" s="35" t="s">
        <v>49</v>
      </c>
      <c r="B501" s="38">
        <f>Quota!H$33</f>
        <v>0</v>
      </c>
      <c r="C501" s="34" t="s">
        <v>50</v>
      </c>
    </row>
    <row r="502" spans="1:3" x14ac:dyDescent="0.3">
      <c r="A502" s="35" t="s">
        <v>49</v>
      </c>
      <c r="B502" s="38">
        <f>Quota!I$33</f>
        <v>0</v>
      </c>
      <c r="C502" s="34" t="s">
        <v>50</v>
      </c>
    </row>
    <row r="503" spans="1:3" x14ac:dyDescent="0.3">
      <c r="A503" s="35" t="s">
        <v>49</v>
      </c>
      <c r="B503" s="38">
        <f>Quota!J$33</f>
        <v>0</v>
      </c>
      <c r="C503" s="34" t="s">
        <v>50</v>
      </c>
    </row>
    <row r="504" spans="1:3" x14ac:dyDescent="0.3">
      <c r="A504" s="35" t="s">
        <v>49</v>
      </c>
      <c r="B504" s="38">
        <f>Quota!K$33</f>
        <v>0</v>
      </c>
      <c r="C504" s="34" t="s">
        <v>50</v>
      </c>
    </row>
    <row r="505" spans="1:3" x14ac:dyDescent="0.3">
      <c r="A505" s="35" t="s">
        <v>49</v>
      </c>
      <c r="B505" s="38">
        <f>Quota!L$33</f>
        <v>0</v>
      </c>
      <c r="C505" s="34" t="s">
        <v>50</v>
      </c>
    </row>
    <row r="506" spans="1:3" x14ac:dyDescent="0.3">
      <c r="A506" s="35" t="s">
        <v>49</v>
      </c>
      <c r="B506" s="38">
        <f>Quota!M$33</f>
        <v>0</v>
      </c>
      <c r="C506" s="34" t="s">
        <v>50</v>
      </c>
    </row>
    <row r="507" spans="1:3" x14ac:dyDescent="0.3">
      <c r="A507" s="35" t="s">
        <v>45</v>
      </c>
    </row>
    <row r="508" spans="1:3" x14ac:dyDescent="0.3">
      <c r="A508" s="35" t="s">
        <v>48</v>
      </c>
    </row>
    <row r="509" spans="1:3" x14ac:dyDescent="0.3">
      <c r="A509" s="35" t="s">
        <v>42</v>
      </c>
      <c r="B509" s="34" t="str">
        <f>Quota!A$6</f>
        <v>Prix moyen ($/kg de matière grasse/jour)</v>
      </c>
      <c r="C509" s="34" t="s">
        <v>43</v>
      </c>
    </row>
    <row r="510" spans="1:3" x14ac:dyDescent="0.3">
      <c r="A510" s="35" t="s">
        <v>49</v>
      </c>
      <c r="B510" s="39">
        <f>Quota!B$34</f>
        <v>24000</v>
      </c>
      <c r="C510" s="34" t="s">
        <v>50</v>
      </c>
    </row>
    <row r="511" spans="1:3" x14ac:dyDescent="0.3">
      <c r="A511" s="35" t="s">
        <v>49</v>
      </c>
      <c r="B511" s="39">
        <f>Quota!C$34</f>
        <v>0</v>
      </c>
      <c r="C511" s="34" t="s">
        <v>50</v>
      </c>
    </row>
    <row r="512" spans="1:3" x14ac:dyDescent="0.3">
      <c r="A512" s="35" t="s">
        <v>49</v>
      </c>
      <c r="B512" s="39">
        <f>Quota!D$34</f>
        <v>0</v>
      </c>
      <c r="C512" s="34" t="s">
        <v>50</v>
      </c>
    </row>
    <row r="513" spans="1:3" x14ac:dyDescent="0.3">
      <c r="A513" s="35" t="s">
        <v>49</v>
      </c>
      <c r="B513" s="39">
        <f>Quota!E$34</f>
        <v>0</v>
      </c>
      <c r="C513" s="34" t="s">
        <v>50</v>
      </c>
    </row>
    <row r="514" spans="1:3" x14ac:dyDescent="0.3">
      <c r="A514" s="35" t="s">
        <v>49</v>
      </c>
      <c r="B514" s="39">
        <f>Quota!F$34</f>
        <v>0</v>
      </c>
      <c r="C514" s="34" t="s">
        <v>50</v>
      </c>
    </row>
    <row r="515" spans="1:3" x14ac:dyDescent="0.3">
      <c r="A515" s="35" t="s">
        <v>49</v>
      </c>
      <c r="B515" s="39">
        <f>Quota!G$34</f>
        <v>0</v>
      </c>
      <c r="C515" s="34" t="s">
        <v>50</v>
      </c>
    </row>
    <row r="516" spans="1:3" x14ac:dyDescent="0.3">
      <c r="A516" s="35" t="s">
        <v>49</v>
      </c>
      <c r="B516" s="39">
        <f>Quota!H$34</f>
        <v>0</v>
      </c>
      <c r="C516" s="34" t="s">
        <v>50</v>
      </c>
    </row>
    <row r="517" spans="1:3" x14ac:dyDescent="0.3">
      <c r="A517" s="35" t="s">
        <v>49</v>
      </c>
      <c r="B517" s="39">
        <f>Quota!I$34</f>
        <v>0</v>
      </c>
      <c r="C517" s="34" t="s">
        <v>50</v>
      </c>
    </row>
    <row r="518" spans="1:3" x14ac:dyDescent="0.3">
      <c r="A518" s="35" t="s">
        <v>49</v>
      </c>
      <c r="B518" s="39">
        <f>Quota!J$34</f>
        <v>0</v>
      </c>
      <c r="C518" s="34" t="s">
        <v>50</v>
      </c>
    </row>
    <row r="519" spans="1:3" x14ac:dyDescent="0.3">
      <c r="A519" s="35" t="s">
        <v>49</v>
      </c>
      <c r="B519" s="39">
        <f>Quota!K$34</f>
        <v>0</v>
      </c>
      <c r="C519" s="34" t="s">
        <v>50</v>
      </c>
    </row>
    <row r="520" spans="1:3" x14ac:dyDescent="0.3">
      <c r="A520" s="35" t="s">
        <v>49</v>
      </c>
      <c r="B520" s="39">
        <f>Quota!L$34</f>
        <v>0</v>
      </c>
      <c r="C520" s="34" t="s">
        <v>50</v>
      </c>
    </row>
    <row r="521" spans="1:3" x14ac:dyDescent="0.3">
      <c r="A521" s="35" t="s">
        <v>49</v>
      </c>
      <c r="B521" s="39">
        <f>Quota!M$34</f>
        <v>0</v>
      </c>
      <c r="C521" s="34" t="s">
        <v>50</v>
      </c>
    </row>
    <row r="522" spans="1:3" x14ac:dyDescent="0.3">
      <c r="A522" s="35" t="s">
        <v>45</v>
      </c>
    </row>
    <row r="523" spans="1:3" x14ac:dyDescent="0.3">
      <c r="A523" s="35" t="s">
        <v>48</v>
      </c>
    </row>
    <row r="524" spans="1:3" x14ac:dyDescent="0.3">
      <c r="A524" s="35" t="s">
        <v>42</v>
      </c>
      <c r="B524" s="34" t="str">
        <f>Quota!A$5</f>
        <v>Quantité (kg de matière grasse/jour)</v>
      </c>
      <c r="C524" s="34" t="s">
        <v>43</v>
      </c>
    </row>
    <row r="525" spans="1:3" x14ac:dyDescent="0.3">
      <c r="A525" s="35" t="s">
        <v>49</v>
      </c>
      <c r="B525" s="40">
        <f>Quota!B$35</f>
        <v>258.71999999999997</v>
      </c>
      <c r="C525" s="34" t="s">
        <v>50</v>
      </c>
    </row>
    <row r="526" spans="1:3" x14ac:dyDescent="0.3">
      <c r="A526" s="35" t="s">
        <v>49</v>
      </c>
      <c r="B526" s="40">
        <f>Quota!C$35</f>
        <v>0</v>
      </c>
      <c r="C526" s="34" t="s">
        <v>50</v>
      </c>
    </row>
    <row r="527" spans="1:3" x14ac:dyDescent="0.3">
      <c r="A527" s="35" t="s">
        <v>49</v>
      </c>
      <c r="B527" s="40">
        <f>Quota!D$35</f>
        <v>0</v>
      </c>
      <c r="C527" s="34" t="s">
        <v>50</v>
      </c>
    </row>
    <row r="528" spans="1:3" x14ac:dyDescent="0.3">
      <c r="A528" s="35" t="s">
        <v>49</v>
      </c>
      <c r="B528" s="40">
        <f>Quota!E$35</f>
        <v>0</v>
      </c>
      <c r="C528" s="34" t="s">
        <v>50</v>
      </c>
    </row>
    <row r="529" spans="1:3" x14ac:dyDescent="0.3">
      <c r="A529" s="35" t="s">
        <v>49</v>
      </c>
      <c r="B529" s="40">
        <f>Quota!F$35</f>
        <v>0</v>
      </c>
      <c r="C529" s="34" t="s">
        <v>50</v>
      </c>
    </row>
    <row r="530" spans="1:3" x14ac:dyDescent="0.3">
      <c r="A530" s="35" t="s">
        <v>49</v>
      </c>
      <c r="B530" s="40">
        <f>Quota!G$35</f>
        <v>0</v>
      </c>
      <c r="C530" s="34" t="s">
        <v>50</v>
      </c>
    </row>
    <row r="531" spans="1:3" x14ac:dyDescent="0.3">
      <c r="A531" s="35" t="s">
        <v>49</v>
      </c>
      <c r="B531" s="40">
        <f>Quota!H$35</f>
        <v>0</v>
      </c>
      <c r="C531" s="34" t="s">
        <v>50</v>
      </c>
    </row>
    <row r="532" spans="1:3" x14ac:dyDescent="0.3">
      <c r="A532" s="35" t="s">
        <v>49</v>
      </c>
      <c r="B532" s="40">
        <f>Quota!I$35</f>
        <v>0</v>
      </c>
      <c r="C532" s="34" t="s">
        <v>50</v>
      </c>
    </row>
    <row r="533" spans="1:3" x14ac:dyDescent="0.3">
      <c r="A533" s="35" t="s">
        <v>49</v>
      </c>
      <c r="B533" s="40">
        <f>Quota!J$35</f>
        <v>0</v>
      </c>
      <c r="C533" s="34" t="s">
        <v>50</v>
      </c>
    </row>
    <row r="534" spans="1:3" x14ac:dyDescent="0.3">
      <c r="A534" s="35" t="s">
        <v>49</v>
      </c>
      <c r="B534" s="40">
        <f>Quota!K$35</f>
        <v>0</v>
      </c>
      <c r="C534" s="34" t="s">
        <v>50</v>
      </c>
    </row>
    <row r="535" spans="1:3" x14ac:dyDescent="0.3">
      <c r="A535" s="35" t="s">
        <v>49</v>
      </c>
      <c r="B535" s="40">
        <f>Quota!L$35</f>
        <v>0</v>
      </c>
      <c r="C535" s="34" t="s">
        <v>50</v>
      </c>
    </row>
    <row r="536" spans="1:3" x14ac:dyDescent="0.3">
      <c r="A536" s="35" t="s">
        <v>49</v>
      </c>
      <c r="B536" s="40">
        <f>Quota!M$35</f>
        <v>0</v>
      </c>
      <c r="C536" s="34" t="s">
        <v>50</v>
      </c>
    </row>
    <row r="537" spans="1:3" x14ac:dyDescent="0.3">
      <c r="A537" s="35" t="s">
        <v>45</v>
      </c>
    </row>
    <row r="538" spans="1:3" x14ac:dyDescent="0.3">
      <c r="A538" s="35" t="s">
        <v>51</v>
      </c>
    </row>
    <row r="539" spans="1:3" x14ac:dyDescent="0.3">
      <c r="A539" s="35" t="s">
        <v>52</v>
      </c>
    </row>
    <row r="540" spans="1:3" x14ac:dyDescent="0.3">
      <c r="A540" s="34" t="s">
        <v>37</v>
      </c>
    </row>
    <row r="541" spans="1:3" x14ac:dyDescent="0.3">
      <c r="A541" s="35" t="s">
        <v>38</v>
      </c>
      <c r="B541" s="34" t="str">
        <f>Quota!A36</f>
        <v>Île-du-Prince-Édward</v>
      </c>
      <c r="C541" s="35" t="s">
        <v>39</v>
      </c>
    </row>
    <row r="542" spans="1:3" x14ac:dyDescent="0.3">
      <c r="A542" s="35" t="s">
        <v>40</v>
      </c>
    </row>
    <row r="543" spans="1:3" x14ac:dyDescent="0.3">
      <c r="A543" s="34" t="s">
        <v>41</v>
      </c>
    </row>
    <row r="544" spans="1:3" x14ac:dyDescent="0.3">
      <c r="A544" s="35" t="s">
        <v>42</v>
      </c>
      <c r="B544" s="36" t="str">
        <f>Quota!$A$2</f>
        <v>2025</v>
      </c>
      <c r="C544" s="34" t="s">
        <v>43</v>
      </c>
    </row>
    <row r="545" spans="1:3" x14ac:dyDescent="0.3">
      <c r="A545" s="35" t="s">
        <v>44</v>
      </c>
      <c r="B545" s="34" t="str">
        <f>Quota!B$3</f>
        <v>janvier</v>
      </c>
      <c r="C545" s="34" t="s">
        <v>43</v>
      </c>
    </row>
    <row r="546" spans="1:3" x14ac:dyDescent="0.3">
      <c r="A546" s="34" t="s">
        <v>44</v>
      </c>
      <c r="B546" s="34" t="str">
        <f>Quota!C$3</f>
        <v>février</v>
      </c>
      <c r="C546" s="34" t="s">
        <v>43</v>
      </c>
    </row>
    <row r="547" spans="1:3" x14ac:dyDescent="0.3">
      <c r="A547" s="35" t="s">
        <v>44</v>
      </c>
      <c r="B547" s="34" t="str">
        <f>Quota!D$3</f>
        <v>mars</v>
      </c>
      <c r="C547" s="34" t="s">
        <v>43</v>
      </c>
    </row>
    <row r="548" spans="1:3" x14ac:dyDescent="0.3">
      <c r="A548" s="35" t="s">
        <v>44</v>
      </c>
      <c r="B548" s="34" t="str">
        <f>Quota!E$3</f>
        <v>avril</v>
      </c>
      <c r="C548" s="34" t="s">
        <v>43</v>
      </c>
    </row>
    <row r="549" spans="1:3" x14ac:dyDescent="0.3">
      <c r="A549" s="35" t="s">
        <v>44</v>
      </c>
      <c r="B549" s="34" t="str">
        <f>Quota!F$3</f>
        <v>mai</v>
      </c>
      <c r="C549" s="34" t="s">
        <v>43</v>
      </c>
    </row>
    <row r="550" spans="1:3" x14ac:dyDescent="0.3">
      <c r="A550" s="35" t="s">
        <v>44</v>
      </c>
      <c r="B550" s="34" t="str">
        <f>Quota!G$3</f>
        <v>juin</v>
      </c>
      <c r="C550" s="34" t="s">
        <v>43</v>
      </c>
    </row>
    <row r="551" spans="1:3" x14ac:dyDescent="0.3">
      <c r="A551" s="35" t="s">
        <v>44</v>
      </c>
      <c r="B551" s="34" t="str">
        <f>Quota!H$3</f>
        <v>juillet</v>
      </c>
      <c r="C551" s="34" t="s">
        <v>43</v>
      </c>
    </row>
    <row r="552" spans="1:3" x14ac:dyDescent="0.3">
      <c r="A552" s="35" t="s">
        <v>44</v>
      </c>
      <c r="B552" s="34" t="str">
        <f>Quota!I$3</f>
        <v>août</v>
      </c>
      <c r="C552" s="34" t="s">
        <v>43</v>
      </c>
    </row>
    <row r="553" spans="1:3" x14ac:dyDescent="0.3">
      <c r="A553" s="35" t="s">
        <v>44</v>
      </c>
      <c r="B553" s="34" t="str">
        <f>Quota!J$3</f>
        <v>septembre</v>
      </c>
      <c r="C553" s="34" t="s">
        <v>43</v>
      </c>
    </row>
    <row r="554" spans="1:3" x14ac:dyDescent="0.3">
      <c r="A554" s="35" t="s">
        <v>44</v>
      </c>
      <c r="B554" s="34" t="str">
        <f>Quota!K$3</f>
        <v>octobre</v>
      </c>
      <c r="C554" s="34" t="s">
        <v>43</v>
      </c>
    </row>
    <row r="555" spans="1:3" x14ac:dyDescent="0.3">
      <c r="A555" s="35" t="s">
        <v>44</v>
      </c>
      <c r="B555" s="37" t="str">
        <f>Quota!L$3</f>
        <v>novembre</v>
      </c>
      <c r="C555" s="34" t="s">
        <v>43</v>
      </c>
    </row>
    <row r="556" spans="1:3" x14ac:dyDescent="0.3">
      <c r="A556" s="35" t="s">
        <v>44</v>
      </c>
      <c r="B556" s="37" t="str">
        <f>Quota!M$3</f>
        <v>décembre</v>
      </c>
      <c r="C556" s="34" t="s">
        <v>43</v>
      </c>
    </row>
    <row r="557" spans="1:3" x14ac:dyDescent="0.3">
      <c r="A557" s="35" t="s">
        <v>45</v>
      </c>
    </row>
    <row r="558" spans="1:3" x14ac:dyDescent="0.3">
      <c r="A558" s="35" t="s">
        <v>46</v>
      </c>
    </row>
    <row r="559" spans="1:3" x14ac:dyDescent="0.3">
      <c r="A559" s="35" t="s">
        <v>47</v>
      </c>
    </row>
    <row r="560" spans="1:3" x14ac:dyDescent="0.3">
      <c r="A560" s="35" t="s">
        <v>48</v>
      </c>
    </row>
    <row r="561" spans="1:3" x14ac:dyDescent="0.3">
      <c r="A561" s="35" t="s">
        <v>42</v>
      </c>
      <c r="B561" s="34" t="str">
        <f>Quota!A$5</f>
        <v>Quantité (kg de matière grasse/jour)</v>
      </c>
      <c r="C561" s="34" t="s">
        <v>43</v>
      </c>
    </row>
    <row r="562" spans="1:3" x14ac:dyDescent="0.3">
      <c r="A562" s="35" t="s">
        <v>49</v>
      </c>
      <c r="B562" s="38">
        <f>Quota!B$37</f>
        <v>0</v>
      </c>
      <c r="C562" s="34" t="s">
        <v>50</v>
      </c>
    </row>
    <row r="563" spans="1:3" x14ac:dyDescent="0.3">
      <c r="A563" s="35" t="s">
        <v>49</v>
      </c>
      <c r="B563" s="38">
        <f>Quota!C$37</f>
        <v>0</v>
      </c>
      <c r="C563" s="34" t="s">
        <v>50</v>
      </c>
    </row>
    <row r="564" spans="1:3" x14ac:dyDescent="0.3">
      <c r="A564" s="35" t="s">
        <v>49</v>
      </c>
      <c r="B564" s="38">
        <f>Quota!D$37</f>
        <v>0</v>
      </c>
      <c r="C564" s="34" t="s">
        <v>50</v>
      </c>
    </row>
    <row r="565" spans="1:3" x14ac:dyDescent="0.3">
      <c r="A565" s="35" t="s">
        <v>49</v>
      </c>
      <c r="B565" s="38">
        <f>Quota!E$37</f>
        <v>0</v>
      </c>
      <c r="C565" s="34" t="s">
        <v>50</v>
      </c>
    </row>
    <row r="566" spans="1:3" x14ac:dyDescent="0.3">
      <c r="A566" s="35" t="s">
        <v>49</v>
      </c>
      <c r="B566" s="38">
        <f>Quota!F$37</f>
        <v>0</v>
      </c>
      <c r="C566" s="34" t="s">
        <v>50</v>
      </c>
    </row>
    <row r="567" spans="1:3" x14ac:dyDescent="0.3">
      <c r="A567" s="35" t="s">
        <v>49</v>
      </c>
      <c r="B567" s="38">
        <f>Quota!G$37</f>
        <v>0</v>
      </c>
      <c r="C567" s="34" t="s">
        <v>50</v>
      </c>
    </row>
    <row r="568" spans="1:3" x14ac:dyDescent="0.3">
      <c r="A568" s="35" t="s">
        <v>49</v>
      </c>
      <c r="B568" s="38">
        <f>Quota!H$37</f>
        <v>0</v>
      </c>
      <c r="C568" s="34" t="s">
        <v>50</v>
      </c>
    </row>
    <row r="569" spans="1:3" x14ac:dyDescent="0.3">
      <c r="A569" s="35" t="s">
        <v>49</v>
      </c>
      <c r="B569" s="38">
        <f>Quota!I$37</f>
        <v>0</v>
      </c>
      <c r="C569" s="34" t="s">
        <v>50</v>
      </c>
    </row>
    <row r="570" spans="1:3" x14ac:dyDescent="0.3">
      <c r="A570" s="35" t="s">
        <v>49</v>
      </c>
      <c r="B570" s="38">
        <f>Quota!J$37</f>
        <v>0</v>
      </c>
      <c r="C570" s="34" t="s">
        <v>50</v>
      </c>
    </row>
    <row r="571" spans="1:3" x14ac:dyDescent="0.3">
      <c r="A571" s="35" t="s">
        <v>49</v>
      </c>
      <c r="B571" s="38">
        <f>Quota!K$37</f>
        <v>0</v>
      </c>
      <c r="C571" s="34" t="s">
        <v>50</v>
      </c>
    </row>
    <row r="572" spans="1:3" x14ac:dyDescent="0.3">
      <c r="A572" s="35" t="s">
        <v>49</v>
      </c>
      <c r="B572" s="38">
        <f>Quota!L$37</f>
        <v>0</v>
      </c>
      <c r="C572" s="34" t="s">
        <v>50</v>
      </c>
    </row>
    <row r="573" spans="1:3" x14ac:dyDescent="0.3">
      <c r="A573" s="35" t="s">
        <v>49</v>
      </c>
      <c r="B573" s="38">
        <f>Quota!M$37</f>
        <v>0</v>
      </c>
      <c r="C573" s="34" t="s">
        <v>50</v>
      </c>
    </row>
    <row r="574" spans="1:3" x14ac:dyDescent="0.3">
      <c r="A574" s="35" t="s">
        <v>45</v>
      </c>
    </row>
    <row r="575" spans="1:3" x14ac:dyDescent="0.3">
      <c r="A575" s="35" t="s">
        <v>48</v>
      </c>
    </row>
    <row r="576" spans="1:3" x14ac:dyDescent="0.3">
      <c r="A576" s="35" t="s">
        <v>42</v>
      </c>
      <c r="B576" s="34" t="str">
        <f>Quota!A$6</f>
        <v>Prix moyen ($/kg de matière grasse/jour)</v>
      </c>
      <c r="C576" s="34" t="s">
        <v>43</v>
      </c>
    </row>
    <row r="577" spans="1:3" x14ac:dyDescent="0.3">
      <c r="A577" s="35" t="s">
        <v>49</v>
      </c>
      <c r="B577" s="39">
        <f>Quota!B$38</f>
        <v>0</v>
      </c>
      <c r="C577" s="34" t="s">
        <v>50</v>
      </c>
    </row>
    <row r="578" spans="1:3" x14ac:dyDescent="0.3">
      <c r="A578" s="35" t="s">
        <v>49</v>
      </c>
      <c r="B578" s="39">
        <f>Quota!C$38</f>
        <v>0</v>
      </c>
      <c r="C578" s="34" t="s">
        <v>50</v>
      </c>
    </row>
    <row r="579" spans="1:3" x14ac:dyDescent="0.3">
      <c r="A579" s="35" t="s">
        <v>49</v>
      </c>
      <c r="B579" s="39">
        <f>Quota!D$38</f>
        <v>0</v>
      </c>
      <c r="C579" s="34" t="s">
        <v>50</v>
      </c>
    </row>
    <row r="580" spans="1:3" x14ac:dyDescent="0.3">
      <c r="A580" s="35" t="s">
        <v>49</v>
      </c>
      <c r="B580" s="39">
        <f>Quota!E$38</f>
        <v>0</v>
      </c>
      <c r="C580" s="34" t="s">
        <v>50</v>
      </c>
    </row>
    <row r="581" spans="1:3" x14ac:dyDescent="0.3">
      <c r="A581" s="35" t="s">
        <v>49</v>
      </c>
      <c r="B581" s="39">
        <f>Quota!F$38</f>
        <v>0</v>
      </c>
      <c r="C581" s="34" t="s">
        <v>50</v>
      </c>
    </row>
    <row r="582" spans="1:3" x14ac:dyDescent="0.3">
      <c r="A582" s="35" t="s">
        <v>49</v>
      </c>
      <c r="B582" s="39">
        <f>Quota!G$38</f>
        <v>0</v>
      </c>
      <c r="C582" s="34" t="s">
        <v>50</v>
      </c>
    </row>
    <row r="583" spans="1:3" x14ac:dyDescent="0.3">
      <c r="A583" s="35" t="s">
        <v>49</v>
      </c>
      <c r="B583" s="39">
        <f>Quota!H$38</f>
        <v>0</v>
      </c>
      <c r="C583" s="34" t="s">
        <v>50</v>
      </c>
    </row>
    <row r="584" spans="1:3" x14ac:dyDescent="0.3">
      <c r="A584" s="35" t="s">
        <v>49</v>
      </c>
      <c r="B584" s="39">
        <f>Quota!I$38</f>
        <v>0</v>
      </c>
      <c r="C584" s="34" t="s">
        <v>50</v>
      </c>
    </row>
    <row r="585" spans="1:3" x14ac:dyDescent="0.3">
      <c r="A585" s="35" t="s">
        <v>49</v>
      </c>
      <c r="B585" s="39">
        <f>Quota!J$38</f>
        <v>0</v>
      </c>
      <c r="C585" s="34" t="s">
        <v>50</v>
      </c>
    </row>
    <row r="586" spans="1:3" x14ac:dyDescent="0.3">
      <c r="A586" s="35" t="s">
        <v>49</v>
      </c>
      <c r="B586" s="39">
        <f>Quota!K$38</f>
        <v>0</v>
      </c>
      <c r="C586" s="34" t="s">
        <v>50</v>
      </c>
    </row>
    <row r="587" spans="1:3" x14ac:dyDescent="0.3">
      <c r="A587" s="35" t="s">
        <v>49</v>
      </c>
      <c r="B587" s="39">
        <f>Quota!L$38</f>
        <v>0</v>
      </c>
      <c r="C587" s="34" t="s">
        <v>50</v>
      </c>
    </row>
    <row r="588" spans="1:3" x14ac:dyDescent="0.3">
      <c r="A588" s="35" t="s">
        <v>49</v>
      </c>
      <c r="B588" s="39">
        <f>Quota!M$38</f>
        <v>0</v>
      </c>
      <c r="C588" s="34" t="s">
        <v>50</v>
      </c>
    </row>
    <row r="589" spans="1:3" x14ac:dyDescent="0.3">
      <c r="A589" s="35" t="s">
        <v>45</v>
      </c>
    </row>
    <row r="590" spans="1:3" x14ac:dyDescent="0.3">
      <c r="A590" s="35" t="s">
        <v>48</v>
      </c>
    </row>
    <row r="591" spans="1:3" x14ac:dyDescent="0.3">
      <c r="A591" s="35" t="s">
        <v>42</v>
      </c>
      <c r="B591" s="34" t="str">
        <f>Quota!A$5</f>
        <v>Quantité (kg de matière grasse/jour)</v>
      </c>
      <c r="C591" s="34" t="s">
        <v>43</v>
      </c>
    </row>
    <row r="592" spans="1:3" x14ac:dyDescent="0.3">
      <c r="A592" s="35" t="s">
        <v>49</v>
      </c>
      <c r="B592" s="40">
        <f>Quota!B$39</f>
        <v>0</v>
      </c>
      <c r="C592" s="34" t="s">
        <v>50</v>
      </c>
    </row>
    <row r="593" spans="1:3" x14ac:dyDescent="0.3">
      <c r="A593" s="35" t="s">
        <v>49</v>
      </c>
      <c r="B593" s="40">
        <f>Quota!C$39</f>
        <v>0</v>
      </c>
      <c r="C593" s="34" t="s">
        <v>50</v>
      </c>
    </row>
    <row r="594" spans="1:3" x14ac:dyDescent="0.3">
      <c r="A594" s="35" t="s">
        <v>49</v>
      </c>
      <c r="B594" s="40">
        <f>Quota!D$39</f>
        <v>0</v>
      </c>
      <c r="C594" s="34" t="s">
        <v>50</v>
      </c>
    </row>
    <row r="595" spans="1:3" x14ac:dyDescent="0.3">
      <c r="A595" s="35" t="s">
        <v>49</v>
      </c>
      <c r="B595" s="40">
        <f>Quota!E$39</f>
        <v>0</v>
      </c>
      <c r="C595" s="34" t="s">
        <v>50</v>
      </c>
    </row>
    <row r="596" spans="1:3" x14ac:dyDescent="0.3">
      <c r="A596" s="35" t="s">
        <v>49</v>
      </c>
      <c r="B596" s="40">
        <f>Quota!F$39</f>
        <v>0</v>
      </c>
      <c r="C596" s="34" t="s">
        <v>50</v>
      </c>
    </row>
    <row r="597" spans="1:3" x14ac:dyDescent="0.3">
      <c r="A597" s="35" t="s">
        <v>49</v>
      </c>
      <c r="B597" s="40">
        <f>Quota!G$39</f>
        <v>0</v>
      </c>
      <c r="C597" s="34" t="s">
        <v>50</v>
      </c>
    </row>
    <row r="598" spans="1:3" x14ac:dyDescent="0.3">
      <c r="A598" s="35" t="s">
        <v>49</v>
      </c>
      <c r="B598" s="40">
        <f>Quota!H$39</f>
        <v>0</v>
      </c>
      <c r="C598" s="34" t="s">
        <v>50</v>
      </c>
    </row>
    <row r="599" spans="1:3" x14ac:dyDescent="0.3">
      <c r="A599" s="35" t="s">
        <v>49</v>
      </c>
      <c r="B599" s="40">
        <f>Quota!I$39</f>
        <v>0</v>
      </c>
      <c r="C599" s="34" t="s">
        <v>50</v>
      </c>
    </row>
    <row r="600" spans="1:3" x14ac:dyDescent="0.3">
      <c r="A600" s="35" t="s">
        <v>49</v>
      </c>
      <c r="B600" s="41">
        <f>Quota!J$39</f>
        <v>0</v>
      </c>
      <c r="C600" s="34" t="s">
        <v>50</v>
      </c>
    </row>
    <row r="601" spans="1:3" x14ac:dyDescent="0.3">
      <c r="A601" s="35" t="s">
        <v>49</v>
      </c>
      <c r="B601" s="40">
        <f>Quota!K$39</f>
        <v>0</v>
      </c>
      <c r="C601" s="34" t="s">
        <v>50</v>
      </c>
    </row>
    <row r="602" spans="1:3" x14ac:dyDescent="0.3">
      <c r="A602" s="35" t="s">
        <v>49</v>
      </c>
      <c r="B602" s="40">
        <f>Quota!L$39</f>
        <v>0</v>
      </c>
      <c r="C602" s="34" t="s">
        <v>50</v>
      </c>
    </row>
    <row r="603" spans="1:3" x14ac:dyDescent="0.3">
      <c r="A603" s="35" t="s">
        <v>49</v>
      </c>
      <c r="B603" s="40">
        <f>Quota!M$39</f>
        <v>0</v>
      </c>
      <c r="C603" s="34" t="s">
        <v>50</v>
      </c>
    </row>
    <row r="604" spans="1:3" x14ac:dyDescent="0.3">
      <c r="A604" s="35" t="s">
        <v>45</v>
      </c>
    </row>
    <row r="605" spans="1:3" x14ac:dyDescent="0.3">
      <c r="A605" s="35" t="s">
        <v>51</v>
      </c>
    </row>
    <row r="606" spans="1:3" x14ac:dyDescent="0.3">
      <c r="A606" s="35" t="s">
        <v>52</v>
      </c>
    </row>
    <row r="607" spans="1:3" x14ac:dyDescent="0.3">
      <c r="A607" s="35" t="s">
        <v>57</v>
      </c>
    </row>
    <row r="608" spans="1:3" x14ac:dyDescent="0.3">
      <c r="A608" s="35" t="s">
        <v>53</v>
      </c>
    </row>
    <row r="609" spans="1:1" x14ac:dyDescent="0.3">
      <c r="A609" s="35" t="s">
        <v>60</v>
      </c>
    </row>
    <row r="610" spans="1:1" x14ac:dyDescent="0.3">
      <c r="A610" s="35" t="s">
        <v>58</v>
      </c>
    </row>
    <row r="611" spans="1:1" x14ac:dyDescent="0.3">
      <c r="A611" s="35" t="s">
        <v>59</v>
      </c>
    </row>
    <row r="612" spans="1:1" x14ac:dyDescent="0.3">
      <c r="A612" s="35" t="s">
        <v>54</v>
      </c>
    </row>
    <row r="613" spans="1:1" x14ac:dyDescent="0.3">
      <c r="A613" s="35" t="s">
        <v>55</v>
      </c>
    </row>
    <row r="614" spans="1:1" x14ac:dyDescent="0.3">
      <c r="A614" s="34" t="s">
        <v>56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Quota</vt:lpstr>
      <vt:lpstr>HTML-FRA</vt:lpstr>
      <vt:lpstr>Quota!Print_Area</vt:lpstr>
    </vt:vector>
  </TitlesOfParts>
  <Company>AGRICULTURE &amp; AGRI-FOOD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MISB-USER</dc:creator>
  <cp:lastModifiedBy>Jackson, Michaela (AAFC/AAC)</cp:lastModifiedBy>
  <cp:lastPrinted>2024-01-15T14:22:56Z</cp:lastPrinted>
  <dcterms:created xsi:type="dcterms:W3CDTF">1998-11-24T13:14:09Z</dcterms:created>
  <dcterms:modified xsi:type="dcterms:W3CDTF">2025-02-11T15:35:42Z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MSIP_Label_baad8967-3ba6-4b00-a759-20a8ca19a393_Enabled">
    <vt:lpwstr>true</vt:lpwstr>
  </property>
  <property fmtid="{D5CDD505-2E9C-101B-9397-08002B2CF9AE}" pid="4" name="MSIP_Label_baad8967-3ba6-4b00-a759-20a8ca19a393_SetDate">
    <vt:lpwstr>2023-09-13T13:41:49Z</vt:lpwstr>
  </property>
  <property fmtid="{D5CDD505-2E9C-101B-9397-08002B2CF9AE}" pid="5" name="MSIP_Label_baad8967-3ba6-4b00-a759-20a8ca19a393_Method">
    <vt:lpwstr>Privileged</vt:lpwstr>
  </property>
  <property fmtid="{D5CDD505-2E9C-101B-9397-08002B2CF9AE}" pid="6" name="MSIP_Label_baad8967-3ba6-4b00-a759-20a8ca19a393_Name">
    <vt:lpwstr>UNCLASSIFIED</vt:lpwstr>
  </property>
  <property fmtid="{D5CDD505-2E9C-101B-9397-08002B2CF9AE}" pid="7" name="MSIP_Label_baad8967-3ba6-4b00-a759-20a8ca19a393_SiteId">
    <vt:lpwstr>9da98bb1-1857-4cc3-8751-9a49e35d24cd</vt:lpwstr>
  </property>
  <property fmtid="{D5CDD505-2E9C-101B-9397-08002B2CF9AE}" pid="8" name="MSIP_Label_baad8967-3ba6-4b00-a759-20a8ca19a393_ActionId">
    <vt:lpwstr>f96f8c35-826d-41ed-8775-9a9802ce3b34</vt:lpwstr>
  </property>
  <property fmtid="{D5CDD505-2E9C-101B-9397-08002B2CF9AE}" pid="9" name="MSIP_Label_baad8967-3ba6-4b00-a759-20a8ca19a393_ContentBits">
    <vt:lpwstr>1</vt:lpwstr>
  </property>
</Properties>
</file>